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05" windowWidth="8475" windowHeight="1425" activeTab="0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МР'!$A$1:$R$142</definedName>
  </definedNames>
  <calcPr fullCalcOnLoad="1"/>
</workbook>
</file>

<file path=xl/sharedStrings.xml><?xml version="1.0" encoding="utf-8"?>
<sst xmlns="http://schemas.openxmlformats.org/spreadsheetml/2006/main" count="194" uniqueCount="46">
  <si>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</si>
  <si>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</si>
  <si>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</si>
  <si>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</si>
  <si>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</si>
  <si>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</si>
  <si>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</si>
  <si>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</si>
  <si>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</si>
  <si>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</si>
  <si>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</si>
  <si>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</si>
  <si>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</si>
  <si>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</si>
  <si>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</si>
  <si>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</si>
  <si>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</si>
  <si>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</si>
  <si>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</si>
  <si>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</si>
  <si>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</si>
  <si>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</si>
  <si>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</si>
  <si>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</si>
  <si>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</si>
  <si>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</si>
  <si>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</si>
  <si>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</si>
  <si>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</si>
  <si>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</si>
  <si>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итого</t>
  </si>
  <si>
    <t>Угличского муниципального района</t>
  </si>
  <si>
    <t>Договор № 02-2-08/21-07ф  от 27.12.2021г .  Кредитор Департамент финансов Ярославской области   Дата погашения 26.12.2024г.  Вид обеспечения:без обеспечения.</t>
  </si>
  <si>
    <t>Муниципальный контракт № _____от _____ Кредитор  ___________    Дата погашения ______г   Вид обеспечения: без обеспечения.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</si>
  <si>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</si>
  <si>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</si>
  <si>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</si>
  <si>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</si>
  <si>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</si>
  <si>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</si>
  <si>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</si>
  <si>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</si>
  <si>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</si>
  <si>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</si>
  <si>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</si>
  <si>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состоянию на 01.09.2023г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</si>
</sst>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#,##0.0000000"/>
    <numFmt numFmtId="181" formatCode="[$-F800]dddd\,\ mmmm\ dd\,\ yyyy"/>
    <numFmt numFmtId="182" formatCode="0.000%"/>
    <numFmt numFmtId="183" formatCode="0.0000000000%"/>
    <numFmt numFmtId="184" formatCode="#,##0\ &quot;₽&quot;"/>
    <numFmt numFmtId="185" formatCode="0.00000000000000%"/>
    <numFmt numFmtId="186" formatCode="0.000000000000000%"/>
    <numFmt numFmtId="187" formatCode="0.00000000000000"/>
    <numFmt numFmtId="188" formatCode="0.0000000000"/>
    <numFmt numFmtId="189" formatCode="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53" applyNumberFormat="1" applyFont="1" applyFill="1" applyBorder="1" applyAlignment="1" applyProtection="1">
      <alignment horizontal="center" wrapText="1"/>
      <protection hidden="1"/>
    </xf>
    <xf numFmtId="0" fontId="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2" xfId="53" applyNumberFormat="1" applyFont="1" applyFill="1" applyBorder="1" applyAlignment="1" applyProtection="1">
      <alignment horizontal="centerContinuous"/>
      <protection hidden="1"/>
    </xf>
    <xf numFmtId="0" fontId="7" fillId="0" borderId="13" xfId="53" applyNumberFormat="1" applyFont="1" applyFill="1" applyBorder="1" applyAlignment="1" applyProtection="1">
      <alignment horizontal="centerContinuous"/>
      <protection hidden="1"/>
    </xf>
    <xf numFmtId="0" fontId="7" fillId="0" borderId="14" xfId="53" applyNumberFormat="1" applyFont="1" applyFill="1" applyBorder="1" applyAlignment="1" applyProtection="1">
      <alignment horizontal="centerContinuous"/>
      <protection hidden="1"/>
    </xf>
    <xf numFmtId="0" fontId="7" fillId="0" borderId="15" xfId="53" applyNumberFormat="1" applyFont="1" applyFill="1" applyBorder="1" applyAlignment="1" applyProtection="1">
      <alignment horizontal="centerContinuous"/>
      <protection hidden="1"/>
    </xf>
    <xf numFmtId="0" fontId="7" fillId="0" borderId="16" xfId="53" applyNumberFormat="1" applyFont="1" applyFill="1" applyBorder="1" applyAlignment="1" applyProtection="1">
      <alignment horizontal="centerContinuous"/>
      <protection hidden="1"/>
    </xf>
    <xf numFmtId="0" fontId="7" fillId="0" borderId="17" xfId="53" applyNumberFormat="1" applyFont="1" applyFill="1" applyBorder="1" applyAlignment="1" applyProtection="1">
      <alignment horizontal="centerContinuous"/>
      <protection hidden="1"/>
    </xf>
    <xf numFmtId="0" fontId="7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0" borderId="16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4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4" fontId="7" fillId="33" borderId="25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2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0" xfId="0" applyFont="1" applyFill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4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/>
    </xf>
    <xf numFmtId="4" fontId="8" fillId="34" borderId="1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20" xfId="53" applyFont="1" applyBorder="1" applyAlignment="1" applyProtection="1">
      <alignment horizontal="center"/>
      <protection hidden="1"/>
    </xf>
    <xf numFmtId="4" fontId="7" fillId="0" borderId="2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view="pageBreakPreview" zoomScale="136" zoomScaleSheetLayoutView="136" zoomScalePageLayoutView="0" workbookViewId="0" topLeftCell="A1">
      <selection activeCell="G3" sqref="G3:L3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2.625" style="0" customWidth="1"/>
    <col min="4" max="5" width="12.125" style="0" customWidth="1"/>
    <col min="6" max="6" width="7.125" style="0" customWidth="1"/>
    <col min="7" max="7" width="8.375" style="0" customWidth="1"/>
    <col min="8" max="8" width="5.25390625" style="0" customWidth="1"/>
    <col min="9" max="9" width="11.375" style="0" customWidth="1"/>
    <col min="10" max="10" width="11.125" style="0" customWidth="1"/>
    <col min="11" max="11" width="5.7539062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7.25390625" style="0" customWidth="1"/>
    <col min="16" max="16" width="5.75390625" style="0" customWidth="1"/>
    <col min="17" max="17" width="4.75390625" style="0" customWidth="1"/>
    <col min="18" max="18" width="5.25390625" style="0" customWidth="1"/>
    <col min="19" max="19" width="9.125" style="0" hidden="1" customWidth="1"/>
    <col min="20" max="20" width="0.2421875" style="0" hidden="1" customWidth="1"/>
    <col min="21" max="22" width="9.125" style="0" hidden="1" customWidth="1"/>
  </cols>
  <sheetData>
    <row r="1" spans="7:18" s="2" customFormat="1" ht="15.75">
      <c r="G1" s="117" t="s">
        <v>27</v>
      </c>
      <c r="H1" s="117"/>
      <c r="I1" s="117"/>
      <c r="J1" s="117"/>
      <c r="K1" s="117"/>
      <c r="L1" s="117"/>
      <c r="M1" s="59"/>
      <c r="Q1" s="60"/>
      <c r="R1" s="60"/>
    </row>
    <row r="2" spans="7:18" s="2" customFormat="1" ht="15.75">
      <c r="G2" s="118" t="s">
        <v>31</v>
      </c>
      <c r="H2" s="118"/>
      <c r="I2" s="118"/>
      <c r="J2" s="118"/>
      <c r="K2" s="118"/>
      <c r="L2" s="118"/>
      <c r="M2" s="59"/>
      <c r="Q2" s="60"/>
      <c r="R2" s="60"/>
    </row>
    <row r="3" spans="7:18" s="8" customFormat="1" ht="12.75">
      <c r="G3" s="123" t="s">
        <v>45</v>
      </c>
      <c r="H3" s="123"/>
      <c r="I3" s="123"/>
      <c r="J3" s="123"/>
      <c r="K3" s="123"/>
      <c r="L3" s="123"/>
      <c r="M3" s="9"/>
      <c r="Q3" s="10"/>
      <c r="R3" s="10"/>
    </row>
    <row r="4" spans="1:18" ht="13.5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s="4" customFormat="1" ht="13.5" customHeight="1" thickBot="1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18" s="4" customFormat="1" ht="70.5" customHeight="1" thickBot="1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4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18" s="4" customFormat="1" ht="1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5" customFormat="1" ht="1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18" s="5" customFormat="1" ht="12.75" thickBot="1">
      <c r="A9" s="121" t="s">
        <v>33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5" customFormat="1" ht="23.25" thickBot="1">
      <c r="A10" s="75" t="s">
        <v>13</v>
      </c>
      <c r="B10" s="76">
        <v>0</v>
      </c>
      <c r="C10" s="76"/>
      <c r="D10" s="76"/>
      <c r="E10" s="76">
        <f>B10</f>
        <v>0</v>
      </c>
      <c r="F10" s="76"/>
      <c r="G10" s="76"/>
      <c r="H10" s="76">
        <v>0</v>
      </c>
      <c r="I10" s="76"/>
      <c r="J10" s="76"/>
      <c r="K10" s="76"/>
      <c r="L10" s="76"/>
      <c r="M10" s="76"/>
      <c r="N10" s="76">
        <v>0</v>
      </c>
      <c r="O10" s="76"/>
      <c r="P10" s="76"/>
      <c r="Q10" s="76"/>
      <c r="R10" s="77"/>
    </row>
    <row r="11" spans="1:18" s="5" customFormat="1" ht="12.75" thickBot="1">
      <c r="A11" s="78" t="s">
        <v>28</v>
      </c>
      <c r="B11" s="79">
        <f aca="true" t="shared" si="0" ref="B11:B16">E10</f>
        <v>0</v>
      </c>
      <c r="C11" s="79">
        <v>0</v>
      </c>
      <c r="D11" s="79">
        <v>0</v>
      </c>
      <c r="E11" s="79">
        <f aca="true" t="shared" si="1" ref="E11:E16">B11+C11-D11</f>
        <v>0</v>
      </c>
      <c r="F11" s="79">
        <v>0</v>
      </c>
      <c r="G11" s="80">
        <v>0</v>
      </c>
      <c r="H11" s="79">
        <v>0</v>
      </c>
      <c r="I11" s="79">
        <v>0</v>
      </c>
      <c r="J11" s="79">
        <f aca="true" t="shared" si="2" ref="J11:J17">I11</f>
        <v>0</v>
      </c>
      <c r="K11" s="79">
        <v>0</v>
      </c>
      <c r="L11" s="79">
        <v>0</v>
      </c>
      <c r="M11" s="79"/>
      <c r="N11" s="79">
        <v>0</v>
      </c>
      <c r="O11" s="79">
        <v>0</v>
      </c>
      <c r="P11" s="79">
        <v>0</v>
      </c>
      <c r="Q11" s="79">
        <v>0</v>
      </c>
      <c r="R11" s="81">
        <v>0</v>
      </c>
    </row>
    <row r="12" spans="1:18" s="5" customFormat="1" ht="12.75" thickBot="1">
      <c r="A12" s="78" t="s">
        <v>34</v>
      </c>
      <c r="B12" s="79">
        <f t="shared" si="0"/>
        <v>0</v>
      </c>
      <c r="C12" s="79">
        <v>0</v>
      </c>
      <c r="D12" s="79">
        <v>0</v>
      </c>
      <c r="E12" s="79">
        <f t="shared" si="1"/>
        <v>0</v>
      </c>
      <c r="F12" s="79">
        <v>0</v>
      </c>
      <c r="G12" s="80">
        <v>0</v>
      </c>
      <c r="H12" s="79">
        <v>0</v>
      </c>
      <c r="I12" s="79">
        <v>0</v>
      </c>
      <c r="J12" s="79">
        <f t="shared" si="2"/>
        <v>0</v>
      </c>
      <c r="K12" s="79">
        <v>0</v>
      </c>
      <c r="L12" s="79">
        <v>0</v>
      </c>
      <c r="M12" s="79"/>
      <c r="N12" s="79">
        <v>0</v>
      </c>
      <c r="O12" s="79">
        <v>0</v>
      </c>
      <c r="P12" s="79">
        <v>0</v>
      </c>
      <c r="Q12" s="79">
        <v>0</v>
      </c>
      <c r="R12" s="81">
        <v>0</v>
      </c>
    </row>
    <row r="13" spans="1:18" s="5" customFormat="1" ht="12.75" thickBot="1">
      <c r="A13" s="78" t="s">
        <v>35</v>
      </c>
      <c r="B13" s="79">
        <f t="shared" si="0"/>
        <v>0</v>
      </c>
      <c r="C13" s="79">
        <v>0</v>
      </c>
      <c r="D13" s="79">
        <v>0</v>
      </c>
      <c r="E13" s="79">
        <f t="shared" si="1"/>
        <v>0</v>
      </c>
      <c r="F13" s="79">
        <v>0</v>
      </c>
      <c r="G13" s="80">
        <v>0</v>
      </c>
      <c r="H13" s="79">
        <v>0</v>
      </c>
      <c r="I13" s="79">
        <v>0</v>
      </c>
      <c r="J13" s="79">
        <f t="shared" si="2"/>
        <v>0</v>
      </c>
      <c r="K13" s="79">
        <v>0</v>
      </c>
      <c r="L13" s="79">
        <v>0</v>
      </c>
      <c r="M13" s="79"/>
      <c r="N13" s="79">
        <v>0</v>
      </c>
      <c r="O13" s="79">
        <v>0</v>
      </c>
      <c r="P13" s="79">
        <v>0</v>
      </c>
      <c r="Q13" s="79">
        <v>0</v>
      </c>
      <c r="R13" s="81">
        <v>0</v>
      </c>
    </row>
    <row r="14" spans="1:18" s="5" customFormat="1" ht="12.75" thickBot="1">
      <c r="A14" s="78" t="s">
        <v>36</v>
      </c>
      <c r="B14" s="79">
        <f t="shared" si="0"/>
        <v>0</v>
      </c>
      <c r="C14" s="79">
        <v>0</v>
      </c>
      <c r="D14" s="79">
        <v>0</v>
      </c>
      <c r="E14" s="79">
        <f t="shared" si="1"/>
        <v>0</v>
      </c>
      <c r="F14" s="79">
        <v>0</v>
      </c>
      <c r="G14" s="80">
        <v>0</v>
      </c>
      <c r="H14" s="79">
        <v>0</v>
      </c>
      <c r="I14" s="79">
        <v>0</v>
      </c>
      <c r="J14" s="79">
        <f t="shared" si="2"/>
        <v>0</v>
      </c>
      <c r="K14" s="79">
        <v>0</v>
      </c>
      <c r="L14" s="79">
        <v>0</v>
      </c>
      <c r="M14" s="79"/>
      <c r="N14" s="79">
        <v>0</v>
      </c>
      <c r="O14" s="79">
        <v>0</v>
      </c>
      <c r="P14" s="79">
        <v>0</v>
      </c>
      <c r="Q14" s="79">
        <v>0</v>
      </c>
      <c r="R14" s="81">
        <v>0</v>
      </c>
    </row>
    <row r="15" spans="1:18" s="5" customFormat="1" ht="12.75" thickBot="1">
      <c r="A15" s="78" t="s">
        <v>37</v>
      </c>
      <c r="B15" s="79">
        <f t="shared" si="0"/>
        <v>0</v>
      </c>
      <c r="C15" s="79">
        <v>0</v>
      </c>
      <c r="D15" s="79">
        <v>0</v>
      </c>
      <c r="E15" s="79">
        <f t="shared" si="1"/>
        <v>0</v>
      </c>
      <c r="F15" s="79">
        <v>0</v>
      </c>
      <c r="G15" s="80">
        <v>0</v>
      </c>
      <c r="H15" s="79">
        <v>0</v>
      </c>
      <c r="I15" s="79">
        <v>0</v>
      </c>
      <c r="J15" s="79">
        <f t="shared" si="2"/>
        <v>0</v>
      </c>
      <c r="K15" s="79">
        <v>0</v>
      </c>
      <c r="L15" s="79">
        <v>0</v>
      </c>
      <c r="M15" s="79"/>
      <c r="N15" s="79">
        <v>0</v>
      </c>
      <c r="O15" s="79">
        <v>0</v>
      </c>
      <c r="P15" s="79">
        <v>0</v>
      </c>
      <c r="Q15" s="79">
        <v>0</v>
      </c>
      <c r="R15" s="81">
        <v>0</v>
      </c>
    </row>
    <row r="16" spans="1:18" s="5" customFormat="1" ht="13.5" customHeight="1" thickBot="1">
      <c r="A16" s="78" t="s">
        <v>38</v>
      </c>
      <c r="B16" s="79">
        <f t="shared" si="0"/>
        <v>0</v>
      </c>
      <c r="C16" s="79">
        <v>0</v>
      </c>
      <c r="D16" s="79">
        <v>0</v>
      </c>
      <c r="E16" s="79">
        <f t="shared" si="1"/>
        <v>0</v>
      </c>
      <c r="F16" s="79">
        <v>0</v>
      </c>
      <c r="G16" s="80">
        <v>0</v>
      </c>
      <c r="H16" s="79">
        <v>0</v>
      </c>
      <c r="I16" s="79">
        <v>0</v>
      </c>
      <c r="J16" s="79">
        <f t="shared" si="2"/>
        <v>0</v>
      </c>
      <c r="K16" s="79">
        <v>0</v>
      </c>
      <c r="L16" s="79">
        <v>0</v>
      </c>
      <c r="M16" s="79"/>
      <c r="N16" s="79">
        <v>0</v>
      </c>
      <c r="O16" s="79">
        <v>0</v>
      </c>
      <c r="P16" s="79">
        <v>0</v>
      </c>
      <c r="Q16" s="79">
        <v>0</v>
      </c>
      <c r="R16" s="81">
        <v>0</v>
      </c>
    </row>
    <row r="17" spans="1:18" s="5" customFormat="1" ht="12.75" thickBot="1">
      <c r="A17" s="78" t="s">
        <v>39</v>
      </c>
      <c r="B17" s="79">
        <f aca="true" t="shared" si="3" ref="B17:B22">E16</f>
        <v>0</v>
      </c>
      <c r="C17" s="79">
        <v>0</v>
      </c>
      <c r="D17" s="79">
        <v>0</v>
      </c>
      <c r="E17" s="79">
        <f aca="true" t="shared" si="4" ref="E17:E22">B17+C17-D17</f>
        <v>0</v>
      </c>
      <c r="F17" s="79">
        <v>0</v>
      </c>
      <c r="G17" s="80">
        <v>0</v>
      </c>
      <c r="H17" s="79">
        <v>0</v>
      </c>
      <c r="I17" s="79">
        <v>0</v>
      </c>
      <c r="J17" s="79">
        <f t="shared" si="2"/>
        <v>0</v>
      </c>
      <c r="K17" s="79">
        <v>0</v>
      </c>
      <c r="L17" s="79">
        <v>0</v>
      </c>
      <c r="M17" s="79"/>
      <c r="N17" s="79">
        <v>0</v>
      </c>
      <c r="O17" s="79">
        <v>0</v>
      </c>
      <c r="P17" s="79">
        <v>0</v>
      </c>
      <c r="Q17" s="79">
        <v>0</v>
      </c>
      <c r="R17" s="81">
        <v>0</v>
      </c>
    </row>
    <row r="18" spans="1:18" s="5" customFormat="1" ht="12.75" thickBot="1">
      <c r="A18" s="78" t="s">
        <v>40</v>
      </c>
      <c r="B18" s="79">
        <f t="shared" si="3"/>
        <v>0</v>
      </c>
      <c r="C18" s="79">
        <v>0</v>
      </c>
      <c r="D18" s="79">
        <v>0</v>
      </c>
      <c r="E18" s="79">
        <f t="shared" si="4"/>
        <v>0</v>
      </c>
      <c r="F18" s="79">
        <v>0</v>
      </c>
      <c r="G18" s="80">
        <v>0</v>
      </c>
      <c r="H18" s="79">
        <v>0</v>
      </c>
      <c r="I18" s="79">
        <v>0</v>
      </c>
      <c r="J18" s="79">
        <f>I18</f>
        <v>0</v>
      </c>
      <c r="K18" s="79">
        <v>0</v>
      </c>
      <c r="L18" s="79">
        <v>0</v>
      </c>
      <c r="M18" s="79"/>
      <c r="N18" s="79">
        <v>0</v>
      </c>
      <c r="O18" s="79">
        <v>0</v>
      </c>
      <c r="P18" s="79">
        <v>0</v>
      </c>
      <c r="Q18" s="79">
        <v>0</v>
      </c>
      <c r="R18" s="81">
        <v>0</v>
      </c>
    </row>
    <row r="19" spans="1:18" s="5" customFormat="1" ht="12.75" hidden="1" thickBot="1">
      <c r="A19" s="78" t="s">
        <v>41</v>
      </c>
      <c r="B19" s="79">
        <f t="shared" si="3"/>
        <v>0</v>
      </c>
      <c r="C19" s="79">
        <v>0</v>
      </c>
      <c r="D19" s="79">
        <v>0</v>
      </c>
      <c r="E19" s="79">
        <f t="shared" si="4"/>
        <v>0</v>
      </c>
      <c r="F19" s="79">
        <v>0</v>
      </c>
      <c r="G19" s="80">
        <v>0</v>
      </c>
      <c r="H19" s="79">
        <v>0</v>
      </c>
      <c r="I19" s="79">
        <v>0</v>
      </c>
      <c r="J19" s="79">
        <f>I19</f>
        <v>0</v>
      </c>
      <c r="K19" s="79">
        <v>0</v>
      </c>
      <c r="L19" s="79">
        <v>0</v>
      </c>
      <c r="M19" s="79"/>
      <c r="N19" s="79">
        <v>0</v>
      </c>
      <c r="O19" s="79">
        <v>0</v>
      </c>
      <c r="P19" s="79">
        <v>0</v>
      </c>
      <c r="Q19" s="79">
        <v>0</v>
      </c>
      <c r="R19" s="81">
        <v>0</v>
      </c>
    </row>
    <row r="20" spans="1:18" s="5" customFormat="1" ht="12.75" hidden="1" thickBot="1">
      <c r="A20" s="78" t="s">
        <v>42</v>
      </c>
      <c r="B20" s="79">
        <f t="shared" si="3"/>
        <v>0</v>
      </c>
      <c r="C20" s="79">
        <v>0</v>
      </c>
      <c r="D20" s="79">
        <v>0</v>
      </c>
      <c r="E20" s="79">
        <f t="shared" si="4"/>
        <v>0</v>
      </c>
      <c r="F20" s="79">
        <v>0</v>
      </c>
      <c r="G20" s="80">
        <v>0</v>
      </c>
      <c r="H20" s="79">
        <v>0</v>
      </c>
      <c r="I20" s="79">
        <v>0</v>
      </c>
      <c r="J20" s="79">
        <f>I20</f>
        <v>0</v>
      </c>
      <c r="K20" s="79">
        <v>0</v>
      </c>
      <c r="L20" s="79">
        <v>0</v>
      </c>
      <c r="M20" s="79"/>
      <c r="N20" s="79">
        <v>0</v>
      </c>
      <c r="O20" s="79">
        <v>0</v>
      </c>
      <c r="P20" s="79">
        <v>0</v>
      </c>
      <c r="Q20" s="79">
        <v>0</v>
      </c>
      <c r="R20" s="81">
        <v>0</v>
      </c>
    </row>
    <row r="21" spans="1:18" s="5" customFormat="1" ht="12.75" hidden="1" thickBot="1">
      <c r="A21" s="78" t="s">
        <v>43</v>
      </c>
      <c r="B21" s="79">
        <f t="shared" si="3"/>
        <v>0</v>
      </c>
      <c r="C21" s="79">
        <v>0</v>
      </c>
      <c r="D21" s="79">
        <v>0</v>
      </c>
      <c r="E21" s="79">
        <f t="shared" si="4"/>
        <v>0</v>
      </c>
      <c r="F21" s="79">
        <v>0</v>
      </c>
      <c r="G21" s="80">
        <v>0</v>
      </c>
      <c r="H21" s="79">
        <v>0</v>
      </c>
      <c r="I21" s="79">
        <v>0</v>
      </c>
      <c r="J21" s="79">
        <f>I21</f>
        <v>0</v>
      </c>
      <c r="K21" s="79">
        <v>0</v>
      </c>
      <c r="L21" s="79">
        <v>0</v>
      </c>
      <c r="M21" s="79"/>
      <c r="N21" s="79">
        <v>0</v>
      </c>
      <c r="O21" s="79">
        <v>0</v>
      </c>
      <c r="P21" s="79">
        <v>0</v>
      </c>
      <c r="Q21" s="79">
        <v>0</v>
      </c>
      <c r="R21" s="81">
        <v>0</v>
      </c>
    </row>
    <row r="22" spans="1:18" s="5" customFormat="1" ht="12.75" hidden="1" thickBot="1">
      <c r="A22" s="78" t="s">
        <v>44</v>
      </c>
      <c r="B22" s="79">
        <f t="shared" si="3"/>
        <v>0</v>
      </c>
      <c r="C22" s="79">
        <v>0</v>
      </c>
      <c r="D22" s="79">
        <v>0</v>
      </c>
      <c r="E22" s="79">
        <f t="shared" si="4"/>
        <v>0</v>
      </c>
      <c r="F22" s="79">
        <v>0</v>
      </c>
      <c r="G22" s="80">
        <v>0</v>
      </c>
      <c r="H22" s="79">
        <v>0</v>
      </c>
      <c r="I22" s="79">
        <v>0</v>
      </c>
      <c r="J22" s="79">
        <f>I22</f>
        <v>0</v>
      </c>
      <c r="K22" s="79">
        <v>0</v>
      </c>
      <c r="L22" s="79">
        <v>0</v>
      </c>
      <c r="M22" s="79"/>
      <c r="N22" s="79">
        <v>0</v>
      </c>
      <c r="O22" s="79">
        <v>0</v>
      </c>
      <c r="P22" s="79">
        <v>0</v>
      </c>
      <c r="Q22" s="79">
        <v>0</v>
      </c>
      <c r="R22" s="81">
        <v>0</v>
      </c>
    </row>
    <row r="23" spans="1:256" s="5" customFormat="1" ht="12.75" thickBot="1">
      <c r="A23" s="68" t="s">
        <v>20</v>
      </c>
      <c r="B23" s="69" t="s">
        <v>19</v>
      </c>
      <c r="C23" s="52">
        <f>SUM(C11:C15)</f>
        <v>0</v>
      </c>
      <c r="D23" s="52">
        <f>SUM(D11:D15)</f>
        <v>0</v>
      </c>
      <c r="E23" s="52">
        <f>B10+C23-D23</f>
        <v>0</v>
      </c>
      <c r="F23" s="52"/>
      <c r="G23" s="52"/>
      <c r="H23" s="69" t="s">
        <v>19</v>
      </c>
      <c r="I23" s="52">
        <f>SUM(I11:I11)</f>
        <v>0</v>
      </c>
      <c r="J23" s="52">
        <f>SUM(J11:J11)</f>
        <v>0</v>
      </c>
      <c r="K23" s="52"/>
      <c r="L23" s="52"/>
      <c r="M23" s="52"/>
      <c r="N23" s="69" t="s">
        <v>19</v>
      </c>
      <c r="O23" s="52">
        <v>0</v>
      </c>
      <c r="P23" s="52">
        <v>0</v>
      </c>
      <c r="Q23" s="52">
        <v>0</v>
      </c>
      <c r="R23" s="70">
        <v>0</v>
      </c>
      <c r="IV23" s="114">
        <f>SUM(C23:IU23)</f>
        <v>0</v>
      </c>
    </row>
    <row r="24" spans="1:18" s="5" customFormat="1" ht="12">
      <c r="A24" s="28"/>
      <c r="B24" s="29"/>
      <c r="C24" s="30"/>
      <c r="D24" s="30"/>
      <c r="E24" s="30"/>
      <c r="F24" s="30"/>
      <c r="G24" s="30"/>
      <c r="H24" s="29"/>
      <c r="I24" s="30"/>
      <c r="J24" s="30"/>
      <c r="K24" s="30"/>
      <c r="L24" s="30"/>
      <c r="M24" s="30"/>
      <c r="N24" s="29"/>
      <c r="O24" s="30"/>
      <c r="P24" s="30"/>
      <c r="Q24" s="30"/>
      <c r="R24" s="30"/>
    </row>
    <row r="25" spans="1:18" s="7" customFormat="1" ht="12">
      <c r="A25" s="28"/>
      <c r="B25" s="29"/>
      <c r="C25" s="30"/>
      <c r="D25" s="30"/>
      <c r="E25" s="30"/>
      <c r="F25" s="30"/>
      <c r="G25" s="30"/>
      <c r="H25" s="29"/>
      <c r="I25" s="30"/>
      <c r="J25" s="30"/>
      <c r="K25" s="30"/>
      <c r="L25" s="30"/>
      <c r="M25" s="30"/>
      <c r="N25" s="29"/>
      <c r="O25" s="30"/>
      <c r="P25" s="30"/>
      <c r="Q25" s="30"/>
      <c r="R25" s="30"/>
    </row>
    <row r="26" spans="1:18" s="4" customFormat="1" ht="12.75" customHeight="1" thickBot="1">
      <c r="A26" s="120" t="s">
        <v>14</v>
      </c>
      <c r="B26" s="12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4" customFormat="1" ht="23.25" thickBot="1">
      <c r="A27" s="31" t="s">
        <v>13</v>
      </c>
      <c r="B27" s="32">
        <f aca="true" t="shared" si="5" ref="B27:B39">B10</f>
        <v>0</v>
      </c>
      <c r="C27" s="33"/>
      <c r="D27" s="32"/>
      <c r="E27" s="33"/>
      <c r="F27" s="32"/>
      <c r="G27" s="33"/>
      <c r="H27" s="32">
        <v>0</v>
      </c>
      <c r="I27" s="33"/>
      <c r="J27" s="32"/>
      <c r="K27" s="33"/>
      <c r="L27" s="32"/>
      <c r="M27" s="33"/>
      <c r="N27" s="32">
        <v>0</v>
      </c>
      <c r="O27" s="33"/>
      <c r="P27" s="32"/>
      <c r="Q27" s="33"/>
      <c r="R27" s="32"/>
    </row>
    <row r="28" spans="1:18" s="4" customFormat="1" ht="12.75" thickBot="1">
      <c r="A28" s="31" t="s">
        <v>28</v>
      </c>
      <c r="B28" s="32">
        <f t="shared" si="5"/>
        <v>0</v>
      </c>
      <c r="C28" s="32">
        <f aca="true" t="shared" si="6" ref="C28:D39">C11</f>
        <v>0</v>
      </c>
      <c r="D28" s="32">
        <f t="shared" si="6"/>
        <v>0</v>
      </c>
      <c r="E28" s="32">
        <f aca="true" t="shared" si="7" ref="E28:E33">B28+C28-D28</f>
        <v>0</v>
      </c>
      <c r="F28" s="32">
        <v>0</v>
      </c>
      <c r="G28" s="32">
        <f aca="true" t="shared" si="8" ref="G28:J39">G11</f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1:18" s="4" customFormat="1" ht="12.75" thickBot="1">
      <c r="A29" s="31" t="s">
        <v>34</v>
      </c>
      <c r="B29" s="32">
        <f t="shared" si="5"/>
        <v>0</v>
      </c>
      <c r="C29" s="32">
        <f t="shared" si="6"/>
        <v>0</v>
      </c>
      <c r="D29" s="32">
        <f t="shared" si="6"/>
        <v>0</v>
      </c>
      <c r="E29" s="32">
        <f t="shared" si="7"/>
        <v>0</v>
      </c>
      <c r="F29" s="32"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1:18" s="4" customFormat="1" ht="12.75" thickBot="1">
      <c r="A30" s="31" t="s">
        <v>35</v>
      </c>
      <c r="B30" s="32">
        <f t="shared" si="5"/>
        <v>0</v>
      </c>
      <c r="C30" s="32">
        <f t="shared" si="6"/>
        <v>0</v>
      </c>
      <c r="D30" s="32">
        <f t="shared" si="6"/>
        <v>0</v>
      </c>
      <c r="E30" s="32">
        <f t="shared" si="7"/>
        <v>0</v>
      </c>
      <c r="F30" s="32"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s="4" customFormat="1" ht="12.75" thickBot="1">
      <c r="A31" s="31" t="s">
        <v>36</v>
      </c>
      <c r="B31" s="32">
        <f t="shared" si="5"/>
        <v>0</v>
      </c>
      <c r="C31" s="32">
        <f t="shared" si="6"/>
        <v>0</v>
      </c>
      <c r="D31" s="32">
        <f t="shared" si="6"/>
        <v>0</v>
      </c>
      <c r="E31" s="32">
        <f t="shared" si="7"/>
        <v>0</v>
      </c>
      <c r="F31" s="32"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s="4" customFormat="1" ht="12.75" thickBot="1">
      <c r="A32" s="31" t="s">
        <v>37</v>
      </c>
      <c r="B32" s="32">
        <f t="shared" si="5"/>
        <v>0</v>
      </c>
      <c r="C32" s="32">
        <f t="shared" si="6"/>
        <v>0</v>
      </c>
      <c r="D32" s="32">
        <f t="shared" si="6"/>
        <v>0</v>
      </c>
      <c r="E32" s="32">
        <f t="shared" si="7"/>
        <v>0</v>
      </c>
      <c r="F32" s="32"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1:18" s="4" customFormat="1" ht="12.75" thickBot="1">
      <c r="A33" s="31" t="s">
        <v>38</v>
      </c>
      <c r="B33" s="32">
        <f t="shared" si="5"/>
        <v>0</v>
      </c>
      <c r="C33" s="32">
        <f t="shared" si="6"/>
        <v>0</v>
      </c>
      <c r="D33" s="32">
        <f t="shared" si="6"/>
        <v>0</v>
      </c>
      <c r="E33" s="32">
        <f t="shared" si="7"/>
        <v>0</v>
      </c>
      <c r="F33" s="32"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s="4" customFormat="1" ht="12.75" thickBot="1">
      <c r="A34" s="31" t="s">
        <v>39</v>
      </c>
      <c r="B34" s="32">
        <f t="shared" si="5"/>
        <v>0</v>
      </c>
      <c r="C34" s="32">
        <f t="shared" si="6"/>
        <v>0</v>
      </c>
      <c r="D34" s="32">
        <f t="shared" si="6"/>
        <v>0</v>
      </c>
      <c r="E34" s="32">
        <f aca="true" t="shared" si="9" ref="E34:E39">B34+C34-D34</f>
        <v>0</v>
      </c>
      <c r="F34" s="32"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 s="4" customFormat="1" ht="12.75" thickBot="1">
      <c r="A35" s="31" t="s">
        <v>40</v>
      </c>
      <c r="B35" s="32">
        <f t="shared" si="5"/>
        <v>0</v>
      </c>
      <c r="C35" s="32">
        <f t="shared" si="6"/>
        <v>0</v>
      </c>
      <c r="D35" s="32">
        <f t="shared" si="6"/>
        <v>0</v>
      </c>
      <c r="E35" s="32">
        <f t="shared" si="9"/>
        <v>0</v>
      </c>
      <c r="F35" s="32"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</row>
    <row r="36" spans="1:18" s="4" customFormat="1" ht="12.75" hidden="1" thickBot="1">
      <c r="A36" s="31" t="s">
        <v>41</v>
      </c>
      <c r="B36" s="32">
        <f t="shared" si="5"/>
        <v>0</v>
      </c>
      <c r="C36" s="32">
        <f t="shared" si="6"/>
        <v>0</v>
      </c>
      <c r="D36" s="32">
        <f t="shared" si="6"/>
        <v>0</v>
      </c>
      <c r="E36" s="32">
        <f t="shared" si="9"/>
        <v>0</v>
      </c>
      <c r="F36" s="32"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</row>
    <row r="37" spans="1:18" s="4" customFormat="1" ht="12.75" hidden="1" thickBot="1">
      <c r="A37" s="31" t="s">
        <v>42</v>
      </c>
      <c r="B37" s="32">
        <f t="shared" si="5"/>
        <v>0</v>
      </c>
      <c r="C37" s="32">
        <f t="shared" si="6"/>
        <v>0</v>
      </c>
      <c r="D37" s="32">
        <f t="shared" si="6"/>
        <v>0</v>
      </c>
      <c r="E37" s="32">
        <f t="shared" si="9"/>
        <v>0</v>
      </c>
      <c r="F37" s="32"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</row>
    <row r="38" spans="1:18" s="4" customFormat="1" ht="12.75" hidden="1" thickBot="1">
      <c r="A38" s="31" t="s">
        <v>43</v>
      </c>
      <c r="B38" s="32">
        <f t="shared" si="5"/>
        <v>0</v>
      </c>
      <c r="C38" s="32">
        <f t="shared" si="6"/>
        <v>0</v>
      </c>
      <c r="D38" s="32">
        <f t="shared" si="6"/>
        <v>0</v>
      </c>
      <c r="E38" s="32">
        <f t="shared" si="9"/>
        <v>0</v>
      </c>
      <c r="F38" s="32"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1:18" s="4" customFormat="1" ht="12.75" hidden="1" thickBot="1">
      <c r="A39" s="31" t="s">
        <v>44</v>
      </c>
      <c r="B39" s="32">
        <f t="shared" si="5"/>
        <v>0</v>
      </c>
      <c r="C39" s="32">
        <f t="shared" si="6"/>
        <v>0</v>
      </c>
      <c r="D39" s="32">
        <f t="shared" si="6"/>
        <v>0</v>
      </c>
      <c r="E39" s="32">
        <f t="shared" si="9"/>
        <v>0</v>
      </c>
      <c r="F39" s="32"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</row>
    <row r="40" spans="1:18" s="5" customFormat="1" ht="12.75" thickBot="1">
      <c r="A40" s="42"/>
      <c r="B40" s="43" t="s">
        <v>19</v>
      </c>
      <c r="C40" s="36">
        <f>SUM(C28:C28)</f>
        <v>0</v>
      </c>
      <c r="D40" s="36">
        <f>SUM(D28:D28)</f>
        <v>0</v>
      </c>
      <c r="E40" s="40">
        <f>B27+C40-D40</f>
        <v>0</v>
      </c>
      <c r="F40" s="36">
        <v>0</v>
      </c>
      <c r="G40" s="40"/>
      <c r="H40" s="43" t="s">
        <v>19</v>
      </c>
      <c r="I40" s="36">
        <f>SUM(I28:I28)</f>
        <v>0</v>
      </c>
      <c r="J40" s="36">
        <f>SUM(J28:J28)</f>
        <v>0</v>
      </c>
      <c r="K40" s="40"/>
      <c r="L40" s="36"/>
      <c r="M40" s="40"/>
      <c r="N40" s="43" t="s">
        <v>19</v>
      </c>
      <c r="O40" s="39">
        <v>0</v>
      </c>
      <c r="P40" s="36">
        <v>0</v>
      </c>
      <c r="Q40" s="40">
        <v>0</v>
      </c>
      <c r="R40" s="36">
        <v>0</v>
      </c>
    </row>
    <row r="41" spans="1:18" s="4" customFormat="1" ht="45.75" thickBot="1">
      <c r="A41" s="44" t="s">
        <v>29</v>
      </c>
      <c r="B41" s="45" t="s">
        <v>19</v>
      </c>
      <c r="C41" s="46"/>
      <c r="D41" s="47"/>
      <c r="E41" s="46"/>
      <c r="F41" s="47"/>
      <c r="G41" s="46"/>
      <c r="H41" s="45" t="s">
        <v>19</v>
      </c>
      <c r="I41" s="46"/>
      <c r="J41" s="47"/>
      <c r="K41" s="46"/>
      <c r="L41" s="47"/>
      <c r="M41" s="46"/>
      <c r="N41" s="45" t="s">
        <v>19</v>
      </c>
      <c r="O41" s="46"/>
      <c r="P41" s="47"/>
      <c r="Q41" s="46"/>
      <c r="R41" s="47"/>
    </row>
    <row r="42" spans="1:18" s="4" customFormat="1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s="5" customFormat="1" ht="12">
      <c r="A43" s="10" t="s">
        <v>22</v>
      </c>
      <c r="B43" s="29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29"/>
      <c r="O43" s="30"/>
      <c r="P43" s="30"/>
      <c r="Q43" s="30"/>
      <c r="R43" s="30"/>
    </row>
    <row r="44" spans="1:18" s="4" customFormat="1" ht="12">
      <c r="A44" s="110"/>
      <c r="B44" s="111"/>
      <c r="C44" s="112"/>
      <c r="D44" s="112"/>
      <c r="E44" s="112"/>
      <c r="F44" s="112"/>
      <c r="G44" s="113"/>
      <c r="H44" s="111"/>
      <c r="I44" s="112"/>
      <c r="J44" s="112"/>
      <c r="K44" s="112"/>
      <c r="L44" s="112"/>
      <c r="M44" s="112"/>
      <c r="N44" s="111"/>
      <c r="O44" s="112"/>
      <c r="P44" s="112"/>
      <c r="Q44" s="112"/>
      <c r="R44" s="112"/>
    </row>
    <row r="45" spans="1:18" s="4" customFormat="1" ht="12.75" thickBot="1">
      <c r="A45" s="122" t="s">
        <v>32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95"/>
      <c r="Q45" s="95"/>
      <c r="R45" s="95"/>
    </row>
    <row r="46" spans="1:18" s="4" customFormat="1" ht="23.25" thickBot="1">
      <c r="A46" s="100" t="s">
        <v>13</v>
      </c>
      <c r="B46" s="99">
        <v>12449000</v>
      </c>
      <c r="C46" s="101"/>
      <c r="D46" s="99"/>
      <c r="E46" s="101">
        <f>B46</f>
        <v>12449000</v>
      </c>
      <c r="F46" s="99"/>
      <c r="G46" s="102"/>
      <c r="H46" s="99">
        <v>0</v>
      </c>
      <c r="I46" s="101"/>
      <c r="J46" s="99"/>
      <c r="K46" s="101"/>
      <c r="L46" s="99"/>
      <c r="M46" s="101"/>
      <c r="N46" s="99"/>
      <c r="O46" s="101"/>
      <c r="P46" s="99"/>
      <c r="Q46" s="101"/>
      <c r="R46" s="99"/>
    </row>
    <row r="47" spans="1:18" s="4" customFormat="1" ht="12.75" thickBot="1">
      <c r="A47" s="98" t="s">
        <v>28</v>
      </c>
      <c r="B47" s="99">
        <f aca="true" t="shared" si="10" ref="B47:B52">E46</f>
        <v>12449000</v>
      </c>
      <c r="C47" s="101">
        <v>0</v>
      </c>
      <c r="D47" s="99"/>
      <c r="E47" s="101">
        <f aca="true" t="shared" si="11" ref="E47:E52">B47+C47-D47</f>
        <v>12449000</v>
      </c>
      <c r="F47" s="99">
        <v>0</v>
      </c>
      <c r="G47" s="103">
        <v>0.1</v>
      </c>
      <c r="H47" s="99">
        <v>0</v>
      </c>
      <c r="I47" s="101">
        <v>0</v>
      </c>
      <c r="J47" s="99">
        <v>0</v>
      </c>
      <c r="K47" s="101">
        <v>0</v>
      </c>
      <c r="L47" s="99">
        <v>0</v>
      </c>
      <c r="M47" s="101"/>
      <c r="N47" s="99">
        <v>0</v>
      </c>
      <c r="O47" s="101">
        <v>0</v>
      </c>
      <c r="P47" s="99">
        <v>0</v>
      </c>
      <c r="Q47" s="101">
        <v>0</v>
      </c>
      <c r="R47" s="99">
        <v>0</v>
      </c>
    </row>
    <row r="48" spans="1:18" s="4" customFormat="1" ht="12.75" thickBot="1">
      <c r="A48" s="98" t="s">
        <v>34</v>
      </c>
      <c r="B48" s="99">
        <f t="shared" si="10"/>
        <v>12449000</v>
      </c>
      <c r="C48" s="101">
        <v>0</v>
      </c>
      <c r="D48" s="99"/>
      <c r="E48" s="101">
        <f t="shared" si="11"/>
        <v>12449000</v>
      </c>
      <c r="F48" s="99">
        <v>0</v>
      </c>
      <c r="G48" s="103">
        <v>0.1</v>
      </c>
      <c r="H48" s="99">
        <v>0</v>
      </c>
      <c r="I48" s="101">
        <v>0</v>
      </c>
      <c r="J48" s="99">
        <v>0</v>
      </c>
      <c r="K48" s="101">
        <v>0</v>
      </c>
      <c r="L48" s="99">
        <v>0</v>
      </c>
      <c r="M48" s="101"/>
      <c r="N48" s="99">
        <v>0</v>
      </c>
      <c r="O48" s="101">
        <v>0</v>
      </c>
      <c r="P48" s="99">
        <v>0</v>
      </c>
      <c r="Q48" s="101">
        <v>0</v>
      </c>
      <c r="R48" s="99">
        <v>0</v>
      </c>
    </row>
    <row r="49" spans="1:18" s="4" customFormat="1" ht="12.75" thickBot="1">
      <c r="A49" s="98" t="s">
        <v>35</v>
      </c>
      <c r="B49" s="99">
        <f t="shared" si="10"/>
        <v>12449000</v>
      </c>
      <c r="C49" s="101">
        <v>0</v>
      </c>
      <c r="D49" s="99"/>
      <c r="E49" s="101">
        <f t="shared" si="11"/>
        <v>12449000</v>
      </c>
      <c r="F49" s="99">
        <v>0</v>
      </c>
      <c r="G49" s="103">
        <v>0.1</v>
      </c>
      <c r="H49" s="99">
        <v>0</v>
      </c>
      <c r="I49" s="101">
        <v>0</v>
      </c>
      <c r="J49" s="99">
        <v>0</v>
      </c>
      <c r="K49" s="101">
        <v>0</v>
      </c>
      <c r="L49" s="99">
        <v>0</v>
      </c>
      <c r="M49" s="101"/>
      <c r="N49" s="99">
        <v>0</v>
      </c>
      <c r="O49" s="101">
        <v>0</v>
      </c>
      <c r="P49" s="99">
        <v>0</v>
      </c>
      <c r="Q49" s="101">
        <v>0</v>
      </c>
      <c r="R49" s="99">
        <v>0</v>
      </c>
    </row>
    <row r="50" spans="1:18" s="4" customFormat="1" ht="12.75" thickBot="1">
      <c r="A50" s="98" t="s">
        <v>36</v>
      </c>
      <c r="B50" s="99">
        <f t="shared" si="10"/>
        <v>12449000</v>
      </c>
      <c r="C50" s="101">
        <v>0</v>
      </c>
      <c r="D50" s="99"/>
      <c r="E50" s="101">
        <f t="shared" si="11"/>
        <v>12449000</v>
      </c>
      <c r="F50" s="99">
        <v>0</v>
      </c>
      <c r="G50" s="103">
        <v>0.1</v>
      </c>
      <c r="H50" s="99">
        <v>0</v>
      </c>
      <c r="I50" s="101">
        <v>0</v>
      </c>
      <c r="J50" s="99">
        <v>0</v>
      </c>
      <c r="K50" s="101">
        <v>0</v>
      </c>
      <c r="L50" s="99">
        <v>0</v>
      </c>
      <c r="M50" s="101"/>
      <c r="N50" s="99">
        <v>0</v>
      </c>
      <c r="O50" s="101">
        <v>0</v>
      </c>
      <c r="P50" s="99">
        <v>0</v>
      </c>
      <c r="Q50" s="101">
        <v>0</v>
      </c>
      <c r="R50" s="99">
        <v>0</v>
      </c>
    </row>
    <row r="51" spans="1:18" s="4" customFormat="1" ht="12.75" thickBot="1">
      <c r="A51" s="98" t="s">
        <v>37</v>
      </c>
      <c r="B51" s="99">
        <f t="shared" si="10"/>
        <v>12449000</v>
      </c>
      <c r="C51" s="101">
        <v>0</v>
      </c>
      <c r="D51" s="99"/>
      <c r="E51" s="101">
        <f t="shared" si="11"/>
        <v>12449000</v>
      </c>
      <c r="F51" s="99">
        <v>0</v>
      </c>
      <c r="G51" s="103">
        <v>0.1</v>
      </c>
      <c r="H51" s="99">
        <v>0</v>
      </c>
      <c r="I51" s="101">
        <v>0</v>
      </c>
      <c r="J51" s="99">
        <v>0</v>
      </c>
      <c r="K51" s="101">
        <v>0</v>
      </c>
      <c r="L51" s="99">
        <v>0</v>
      </c>
      <c r="M51" s="101"/>
      <c r="N51" s="99">
        <v>0</v>
      </c>
      <c r="O51" s="101">
        <v>0</v>
      </c>
      <c r="P51" s="99">
        <v>0</v>
      </c>
      <c r="Q51" s="101">
        <v>0</v>
      </c>
      <c r="R51" s="99">
        <v>0</v>
      </c>
    </row>
    <row r="52" spans="1:18" s="4" customFormat="1" ht="12" customHeight="1" thickBot="1">
      <c r="A52" s="98" t="s">
        <v>38</v>
      </c>
      <c r="B52" s="99">
        <f t="shared" si="10"/>
        <v>12449000</v>
      </c>
      <c r="C52" s="101">
        <v>0</v>
      </c>
      <c r="D52" s="99"/>
      <c r="E52" s="101">
        <f t="shared" si="11"/>
        <v>12449000</v>
      </c>
      <c r="F52" s="99">
        <v>0</v>
      </c>
      <c r="G52" s="103">
        <v>0.1</v>
      </c>
      <c r="H52" s="99">
        <v>0</v>
      </c>
      <c r="I52" s="101">
        <v>0</v>
      </c>
      <c r="J52" s="99">
        <v>0</v>
      </c>
      <c r="K52" s="101">
        <v>0</v>
      </c>
      <c r="L52" s="99">
        <v>0</v>
      </c>
      <c r="M52" s="101"/>
      <c r="N52" s="99">
        <v>0</v>
      </c>
      <c r="O52" s="101">
        <v>0</v>
      </c>
      <c r="P52" s="99">
        <v>0</v>
      </c>
      <c r="Q52" s="101">
        <v>0</v>
      </c>
      <c r="R52" s="99">
        <v>0</v>
      </c>
    </row>
    <row r="53" spans="1:18" s="4" customFormat="1" ht="12.75" thickBot="1">
      <c r="A53" s="98" t="s">
        <v>39</v>
      </c>
      <c r="B53" s="99">
        <f aca="true" t="shared" si="12" ref="B53:B58">E52</f>
        <v>12449000</v>
      </c>
      <c r="C53" s="101">
        <v>0</v>
      </c>
      <c r="D53" s="99"/>
      <c r="E53" s="101">
        <f aca="true" t="shared" si="13" ref="E53:E58">B53+C53-D53</f>
        <v>12449000</v>
      </c>
      <c r="F53" s="99">
        <v>0</v>
      </c>
      <c r="G53" s="103">
        <v>0.1</v>
      </c>
      <c r="H53" s="99">
        <v>0</v>
      </c>
      <c r="I53" s="101">
        <v>0</v>
      </c>
      <c r="J53" s="99">
        <v>0</v>
      </c>
      <c r="K53" s="101">
        <v>0</v>
      </c>
      <c r="L53" s="99">
        <v>0</v>
      </c>
      <c r="M53" s="101"/>
      <c r="N53" s="99">
        <v>0</v>
      </c>
      <c r="O53" s="101">
        <v>0</v>
      </c>
      <c r="P53" s="99">
        <v>0</v>
      </c>
      <c r="Q53" s="101">
        <v>0</v>
      </c>
      <c r="R53" s="99">
        <v>0</v>
      </c>
    </row>
    <row r="54" spans="1:18" s="4" customFormat="1" ht="12.75" thickBot="1">
      <c r="A54" s="98" t="s">
        <v>40</v>
      </c>
      <c r="B54" s="99">
        <f t="shared" si="12"/>
        <v>12449000</v>
      </c>
      <c r="C54" s="101">
        <v>0</v>
      </c>
      <c r="D54" s="99"/>
      <c r="E54" s="101">
        <f t="shared" si="13"/>
        <v>12449000</v>
      </c>
      <c r="F54" s="99">
        <v>0</v>
      </c>
      <c r="G54" s="103">
        <v>0.1</v>
      </c>
      <c r="H54" s="99">
        <v>0</v>
      </c>
      <c r="I54" s="101">
        <v>0</v>
      </c>
      <c r="J54" s="99">
        <v>0</v>
      </c>
      <c r="K54" s="101">
        <v>0</v>
      </c>
      <c r="L54" s="99">
        <v>0</v>
      </c>
      <c r="M54" s="101"/>
      <c r="N54" s="99">
        <v>0</v>
      </c>
      <c r="O54" s="101">
        <v>0</v>
      </c>
      <c r="P54" s="99">
        <v>0</v>
      </c>
      <c r="Q54" s="101">
        <v>0</v>
      </c>
      <c r="R54" s="99">
        <v>0</v>
      </c>
    </row>
    <row r="55" spans="1:18" s="4" customFormat="1" ht="12.75" customHeight="1" hidden="1" thickBot="1">
      <c r="A55" s="98" t="s">
        <v>41</v>
      </c>
      <c r="B55" s="99">
        <f t="shared" si="12"/>
        <v>12449000</v>
      </c>
      <c r="C55" s="101">
        <v>0</v>
      </c>
      <c r="D55" s="99"/>
      <c r="E55" s="101">
        <f t="shared" si="13"/>
        <v>12449000</v>
      </c>
      <c r="F55" s="99">
        <v>0</v>
      </c>
      <c r="G55" s="103">
        <v>0.1</v>
      </c>
      <c r="H55" s="99">
        <v>0</v>
      </c>
      <c r="I55" s="101">
        <v>0</v>
      </c>
      <c r="J55" s="99">
        <v>0</v>
      </c>
      <c r="K55" s="101">
        <v>0</v>
      </c>
      <c r="L55" s="99">
        <v>0</v>
      </c>
      <c r="M55" s="101"/>
      <c r="N55" s="99">
        <v>0</v>
      </c>
      <c r="O55" s="101">
        <v>0</v>
      </c>
      <c r="P55" s="99">
        <v>0</v>
      </c>
      <c r="Q55" s="101">
        <v>0</v>
      </c>
      <c r="R55" s="99">
        <v>0</v>
      </c>
    </row>
    <row r="56" spans="1:18" s="4" customFormat="1" ht="12.75" customHeight="1" hidden="1" thickBot="1">
      <c r="A56" s="98" t="s">
        <v>42</v>
      </c>
      <c r="B56" s="99">
        <f t="shared" si="12"/>
        <v>12449000</v>
      </c>
      <c r="C56" s="101">
        <v>0</v>
      </c>
      <c r="D56" s="99"/>
      <c r="E56" s="101">
        <f t="shared" si="13"/>
        <v>12449000</v>
      </c>
      <c r="F56" s="99">
        <v>0</v>
      </c>
      <c r="G56" s="103">
        <v>0.1</v>
      </c>
      <c r="H56" s="99">
        <v>0</v>
      </c>
      <c r="I56" s="101">
        <v>0</v>
      </c>
      <c r="J56" s="99">
        <v>0</v>
      </c>
      <c r="K56" s="101">
        <v>0</v>
      </c>
      <c r="L56" s="99">
        <v>0</v>
      </c>
      <c r="M56" s="101"/>
      <c r="N56" s="99">
        <v>0</v>
      </c>
      <c r="O56" s="101">
        <v>0</v>
      </c>
      <c r="P56" s="99">
        <v>0</v>
      </c>
      <c r="Q56" s="101">
        <v>0</v>
      </c>
      <c r="R56" s="99">
        <v>0</v>
      </c>
    </row>
    <row r="57" spans="1:18" s="4" customFormat="1" ht="12.75" customHeight="1" hidden="1" thickBot="1">
      <c r="A57" s="98" t="s">
        <v>43</v>
      </c>
      <c r="B57" s="99">
        <f t="shared" si="12"/>
        <v>12449000</v>
      </c>
      <c r="C57" s="101">
        <v>0</v>
      </c>
      <c r="D57" s="99"/>
      <c r="E57" s="101">
        <f t="shared" si="13"/>
        <v>12449000</v>
      </c>
      <c r="F57" s="99">
        <v>0</v>
      </c>
      <c r="G57" s="103">
        <v>0.1</v>
      </c>
      <c r="H57" s="99">
        <v>0</v>
      </c>
      <c r="I57" s="101">
        <v>0</v>
      </c>
      <c r="J57" s="99">
        <v>0</v>
      </c>
      <c r="K57" s="101">
        <v>0</v>
      </c>
      <c r="L57" s="99">
        <v>0</v>
      </c>
      <c r="M57" s="101"/>
      <c r="N57" s="99">
        <v>0</v>
      </c>
      <c r="O57" s="101">
        <v>0</v>
      </c>
      <c r="P57" s="99">
        <v>0</v>
      </c>
      <c r="Q57" s="101">
        <v>0</v>
      </c>
      <c r="R57" s="99">
        <v>0</v>
      </c>
    </row>
    <row r="58" spans="1:18" s="4" customFormat="1" ht="12.75" customHeight="1" hidden="1" thickBot="1">
      <c r="A58" s="98" t="s">
        <v>44</v>
      </c>
      <c r="B58" s="99">
        <f t="shared" si="12"/>
        <v>12449000</v>
      </c>
      <c r="C58" s="101">
        <v>0</v>
      </c>
      <c r="D58" s="99"/>
      <c r="E58" s="101">
        <f t="shared" si="13"/>
        <v>12449000</v>
      </c>
      <c r="F58" s="99">
        <v>0</v>
      </c>
      <c r="G58" s="103">
        <v>0.1</v>
      </c>
      <c r="H58" s="99">
        <v>0</v>
      </c>
      <c r="I58" s="101">
        <v>0</v>
      </c>
      <c r="J58" s="99">
        <v>0</v>
      </c>
      <c r="K58" s="101">
        <v>0</v>
      </c>
      <c r="L58" s="99">
        <v>0</v>
      </c>
      <c r="M58" s="101"/>
      <c r="N58" s="99">
        <v>0</v>
      </c>
      <c r="O58" s="101">
        <v>0</v>
      </c>
      <c r="P58" s="99">
        <v>0</v>
      </c>
      <c r="Q58" s="101">
        <v>0</v>
      </c>
      <c r="R58" s="99">
        <v>0</v>
      </c>
    </row>
    <row r="59" spans="1:18" s="4" customFormat="1" ht="12.75" thickBot="1">
      <c r="A59" s="104" t="s">
        <v>20</v>
      </c>
      <c r="B59" s="105" t="s">
        <v>19</v>
      </c>
      <c r="C59" s="106">
        <f>SUM(C47)</f>
        <v>0</v>
      </c>
      <c r="D59" s="107">
        <f>SUM(C59)</f>
        <v>0</v>
      </c>
      <c r="E59" s="106">
        <f>B46+C59-D59</f>
        <v>12449000</v>
      </c>
      <c r="F59" s="107">
        <v>0</v>
      </c>
      <c r="G59" s="108"/>
      <c r="H59" s="105" t="s">
        <v>19</v>
      </c>
      <c r="I59" s="106">
        <f>SUM(I47:I47)</f>
        <v>0</v>
      </c>
      <c r="J59" s="107">
        <f>SUM(J47:J47)</f>
        <v>0</v>
      </c>
      <c r="K59" s="106">
        <f>SUM(K47)</f>
        <v>0</v>
      </c>
      <c r="L59" s="107">
        <f>SUM(L47)</f>
        <v>0</v>
      </c>
      <c r="M59" s="106"/>
      <c r="N59" s="105" t="s">
        <v>19</v>
      </c>
      <c r="O59" s="109">
        <f>SUM(O47)</f>
        <v>0</v>
      </c>
      <c r="P59" s="107">
        <f>SUM(P47)</f>
        <v>0</v>
      </c>
      <c r="Q59" s="106">
        <v>0</v>
      </c>
      <c r="R59" s="107">
        <v>0</v>
      </c>
    </row>
    <row r="60" spans="1:18" s="4" customFormat="1" ht="11.25" customHeight="1">
      <c r="A60" s="110"/>
      <c r="B60" s="111"/>
      <c r="C60" s="112"/>
      <c r="D60" s="112"/>
      <c r="E60" s="112"/>
      <c r="F60" s="112"/>
      <c r="G60" s="113"/>
      <c r="H60" s="111"/>
      <c r="I60" s="112"/>
      <c r="J60" s="112"/>
      <c r="K60" s="112"/>
      <c r="L60" s="112"/>
      <c r="M60" s="112"/>
      <c r="N60" s="111"/>
      <c r="O60" s="112"/>
      <c r="P60" s="112"/>
      <c r="Q60" s="112"/>
      <c r="R60" s="112"/>
    </row>
    <row r="61" spans="1:18" s="4" customFormat="1" ht="12.75" thickBot="1">
      <c r="A61" s="41"/>
      <c r="B61" s="41" t="s">
        <v>16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s="4" customFormat="1" ht="23.25" thickBot="1">
      <c r="A62" s="31" t="s">
        <v>13</v>
      </c>
      <c r="B62" s="32">
        <f>B46</f>
        <v>12449000</v>
      </c>
      <c r="C62" s="33"/>
      <c r="D62" s="32"/>
      <c r="E62" s="33">
        <f>B62</f>
        <v>12449000</v>
      </c>
      <c r="F62" s="32"/>
      <c r="G62" s="33"/>
      <c r="H62" s="32">
        <v>0</v>
      </c>
      <c r="I62" s="63"/>
      <c r="J62" s="32"/>
      <c r="K62" s="33"/>
      <c r="L62" s="32"/>
      <c r="M62" s="33"/>
      <c r="N62" s="32"/>
      <c r="O62" s="33"/>
      <c r="P62" s="32"/>
      <c r="Q62" s="33"/>
      <c r="R62" s="32"/>
    </row>
    <row r="63" spans="1:18" s="5" customFormat="1" ht="12.75" thickBot="1">
      <c r="A63" s="31" t="s">
        <v>28</v>
      </c>
      <c r="B63" s="32">
        <f aca="true" t="shared" si="14" ref="B63:B68">E62</f>
        <v>12449000</v>
      </c>
      <c r="C63" s="32">
        <v>0</v>
      </c>
      <c r="D63" s="32">
        <v>0</v>
      </c>
      <c r="E63" s="33">
        <f aca="true" t="shared" si="15" ref="E63:E68">B63+C63-D63</f>
        <v>12449000</v>
      </c>
      <c r="F63" s="32">
        <v>0</v>
      </c>
      <c r="G63" s="33"/>
      <c r="H63" s="32">
        <v>0</v>
      </c>
      <c r="I63" s="32">
        <v>0</v>
      </c>
      <c r="J63" s="32">
        <v>0</v>
      </c>
      <c r="K63" s="33">
        <v>0</v>
      </c>
      <c r="L63" s="32">
        <v>0</v>
      </c>
      <c r="M63" s="33"/>
      <c r="N63" s="32">
        <v>0</v>
      </c>
      <c r="O63" s="33">
        <v>0</v>
      </c>
      <c r="P63" s="32">
        <v>0</v>
      </c>
      <c r="Q63" s="33">
        <v>0</v>
      </c>
      <c r="R63" s="32">
        <v>0</v>
      </c>
    </row>
    <row r="64" spans="1:18" s="5" customFormat="1" ht="12.75" thickBot="1">
      <c r="A64" s="31" t="s">
        <v>34</v>
      </c>
      <c r="B64" s="32">
        <f t="shared" si="14"/>
        <v>12449000</v>
      </c>
      <c r="C64" s="32">
        <f aca="true" t="shared" si="16" ref="C64:D74">C48</f>
        <v>0</v>
      </c>
      <c r="D64" s="32">
        <f t="shared" si="16"/>
        <v>0</v>
      </c>
      <c r="E64" s="33">
        <f t="shared" si="15"/>
        <v>12449000</v>
      </c>
      <c r="F64" s="32">
        <v>0</v>
      </c>
      <c r="G64" s="33"/>
      <c r="H64" s="32">
        <v>0</v>
      </c>
      <c r="I64" s="32">
        <f aca="true" t="shared" si="17" ref="I64:J74">I48</f>
        <v>0</v>
      </c>
      <c r="J64" s="32">
        <f t="shared" si="17"/>
        <v>0</v>
      </c>
      <c r="K64" s="33">
        <v>0</v>
      </c>
      <c r="L64" s="32">
        <v>0</v>
      </c>
      <c r="M64" s="33"/>
      <c r="N64" s="32">
        <v>0</v>
      </c>
      <c r="O64" s="33">
        <v>0</v>
      </c>
      <c r="P64" s="32">
        <v>0</v>
      </c>
      <c r="Q64" s="33">
        <v>0</v>
      </c>
      <c r="R64" s="32">
        <v>0</v>
      </c>
    </row>
    <row r="65" spans="1:18" s="5" customFormat="1" ht="12.75" thickBot="1">
      <c r="A65" s="31" t="s">
        <v>35</v>
      </c>
      <c r="B65" s="32">
        <f t="shared" si="14"/>
        <v>12449000</v>
      </c>
      <c r="C65" s="32">
        <f t="shared" si="16"/>
        <v>0</v>
      </c>
      <c r="D65" s="32">
        <f t="shared" si="16"/>
        <v>0</v>
      </c>
      <c r="E65" s="33">
        <f t="shared" si="15"/>
        <v>12449000</v>
      </c>
      <c r="F65" s="32">
        <v>0</v>
      </c>
      <c r="G65" s="33"/>
      <c r="H65" s="32">
        <v>0</v>
      </c>
      <c r="I65" s="32">
        <f t="shared" si="17"/>
        <v>0</v>
      </c>
      <c r="J65" s="32">
        <f t="shared" si="17"/>
        <v>0</v>
      </c>
      <c r="K65" s="33">
        <v>0</v>
      </c>
      <c r="L65" s="32">
        <v>0</v>
      </c>
      <c r="M65" s="33"/>
      <c r="N65" s="32">
        <v>0</v>
      </c>
      <c r="O65" s="33">
        <v>0</v>
      </c>
      <c r="P65" s="32">
        <v>0</v>
      </c>
      <c r="Q65" s="33">
        <v>0</v>
      </c>
      <c r="R65" s="32">
        <v>0</v>
      </c>
    </row>
    <row r="66" spans="1:18" s="5" customFormat="1" ht="12.75" thickBot="1">
      <c r="A66" s="31" t="s">
        <v>36</v>
      </c>
      <c r="B66" s="32">
        <f t="shared" si="14"/>
        <v>12449000</v>
      </c>
      <c r="C66" s="32">
        <f t="shared" si="16"/>
        <v>0</v>
      </c>
      <c r="D66" s="32">
        <f t="shared" si="16"/>
        <v>0</v>
      </c>
      <c r="E66" s="33">
        <f t="shared" si="15"/>
        <v>12449000</v>
      </c>
      <c r="F66" s="32">
        <v>0</v>
      </c>
      <c r="G66" s="33"/>
      <c r="H66" s="32">
        <v>0</v>
      </c>
      <c r="I66" s="32">
        <f t="shared" si="17"/>
        <v>0</v>
      </c>
      <c r="J66" s="32">
        <f t="shared" si="17"/>
        <v>0</v>
      </c>
      <c r="K66" s="33">
        <v>0</v>
      </c>
      <c r="L66" s="32">
        <v>0</v>
      </c>
      <c r="M66" s="33"/>
      <c r="N66" s="32">
        <v>0</v>
      </c>
      <c r="O66" s="33">
        <v>0</v>
      </c>
      <c r="P66" s="32">
        <v>0</v>
      </c>
      <c r="Q66" s="33">
        <v>0</v>
      </c>
      <c r="R66" s="32">
        <v>0</v>
      </c>
    </row>
    <row r="67" spans="1:18" s="5" customFormat="1" ht="12.75" thickBot="1">
      <c r="A67" s="31" t="s">
        <v>37</v>
      </c>
      <c r="B67" s="32">
        <f t="shared" si="14"/>
        <v>12449000</v>
      </c>
      <c r="C67" s="32">
        <f t="shared" si="16"/>
        <v>0</v>
      </c>
      <c r="D67" s="32">
        <f t="shared" si="16"/>
        <v>0</v>
      </c>
      <c r="E67" s="33">
        <f t="shared" si="15"/>
        <v>12449000</v>
      </c>
      <c r="F67" s="32">
        <v>0</v>
      </c>
      <c r="G67" s="33"/>
      <c r="H67" s="32">
        <v>0</v>
      </c>
      <c r="I67" s="32">
        <f t="shared" si="17"/>
        <v>0</v>
      </c>
      <c r="J67" s="32">
        <f t="shared" si="17"/>
        <v>0</v>
      </c>
      <c r="K67" s="33">
        <v>0</v>
      </c>
      <c r="L67" s="32">
        <v>0</v>
      </c>
      <c r="M67" s="33"/>
      <c r="N67" s="32">
        <v>0</v>
      </c>
      <c r="O67" s="33">
        <v>0</v>
      </c>
      <c r="P67" s="32">
        <v>0</v>
      </c>
      <c r="Q67" s="33">
        <v>0</v>
      </c>
      <c r="R67" s="32">
        <v>0</v>
      </c>
    </row>
    <row r="68" spans="1:18" s="5" customFormat="1" ht="12.75" thickBot="1">
      <c r="A68" s="31" t="s">
        <v>38</v>
      </c>
      <c r="B68" s="32">
        <f t="shared" si="14"/>
        <v>12449000</v>
      </c>
      <c r="C68" s="32">
        <f t="shared" si="16"/>
        <v>0</v>
      </c>
      <c r="D68" s="32">
        <f t="shared" si="16"/>
        <v>0</v>
      </c>
      <c r="E68" s="33">
        <f t="shared" si="15"/>
        <v>12449000</v>
      </c>
      <c r="F68" s="32">
        <v>0</v>
      </c>
      <c r="G68" s="33"/>
      <c r="H68" s="32">
        <v>0</v>
      </c>
      <c r="I68" s="32">
        <f t="shared" si="17"/>
        <v>0</v>
      </c>
      <c r="J68" s="32">
        <f t="shared" si="17"/>
        <v>0</v>
      </c>
      <c r="K68" s="33">
        <v>0</v>
      </c>
      <c r="L68" s="32">
        <v>0</v>
      </c>
      <c r="M68" s="33"/>
      <c r="N68" s="32">
        <v>0</v>
      </c>
      <c r="O68" s="33">
        <v>0</v>
      </c>
      <c r="P68" s="32">
        <v>0</v>
      </c>
      <c r="Q68" s="33">
        <v>0</v>
      </c>
      <c r="R68" s="32">
        <v>0</v>
      </c>
    </row>
    <row r="69" spans="1:18" s="5" customFormat="1" ht="12.75" thickBot="1">
      <c r="A69" s="31" t="s">
        <v>39</v>
      </c>
      <c r="B69" s="32">
        <f aca="true" t="shared" si="18" ref="B69:B74">E68</f>
        <v>12449000</v>
      </c>
      <c r="C69" s="32">
        <f t="shared" si="16"/>
        <v>0</v>
      </c>
      <c r="D69" s="32">
        <f t="shared" si="16"/>
        <v>0</v>
      </c>
      <c r="E69" s="33">
        <f aca="true" t="shared" si="19" ref="E69:E74">B69+C69-D69</f>
        <v>12449000</v>
      </c>
      <c r="F69" s="32">
        <v>0</v>
      </c>
      <c r="G69" s="33"/>
      <c r="H69" s="32">
        <v>0</v>
      </c>
      <c r="I69" s="32">
        <f t="shared" si="17"/>
        <v>0</v>
      </c>
      <c r="J69" s="32">
        <f t="shared" si="17"/>
        <v>0</v>
      </c>
      <c r="K69" s="33">
        <v>0</v>
      </c>
      <c r="L69" s="32">
        <v>0</v>
      </c>
      <c r="M69" s="33"/>
      <c r="N69" s="32">
        <v>0</v>
      </c>
      <c r="O69" s="33">
        <v>0</v>
      </c>
      <c r="P69" s="32">
        <v>0</v>
      </c>
      <c r="Q69" s="33">
        <v>0</v>
      </c>
      <c r="R69" s="32">
        <v>0</v>
      </c>
    </row>
    <row r="70" spans="1:18" s="5" customFormat="1" ht="12.75" thickBot="1">
      <c r="A70" s="31" t="s">
        <v>40</v>
      </c>
      <c r="B70" s="32">
        <f t="shared" si="18"/>
        <v>12449000</v>
      </c>
      <c r="C70" s="32">
        <f t="shared" si="16"/>
        <v>0</v>
      </c>
      <c r="D70" s="32">
        <f t="shared" si="16"/>
        <v>0</v>
      </c>
      <c r="E70" s="33">
        <f t="shared" si="19"/>
        <v>12449000</v>
      </c>
      <c r="F70" s="32">
        <v>0</v>
      </c>
      <c r="G70" s="33"/>
      <c r="H70" s="32">
        <v>0</v>
      </c>
      <c r="I70" s="32">
        <f t="shared" si="17"/>
        <v>0</v>
      </c>
      <c r="J70" s="32">
        <f t="shared" si="17"/>
        <v>0</v>
      </c>
      <c r="K70" s="33">
        <v>0</v>
      </c>
      <c r="L70" s="32">
        <v>0</v>
      </c>
      <c r="M70" s="33"/>
      <c r="N70" s="32">
        <v>0</v>
      </c>
      <c r="O70" s="33">
        <v>0</v>
      </c>
      <c r="P70" s="32">
        <v>0</v>
      </c>
      <c r="Q70" s="33">
        <v>0</v>
      </c>
      <c r="R70" s="32">
        <v>0</v>
      </c>
    </row>
    <row r="71" spans="1:18" s="5" customFormat="1" ht="12.75" customHeight="1" hidden="1" thickBot="1">
      <c r="A71" s="31" t="s">
        <v>41</v>
      </c>
      <c r="B71" s="32">
        <f t="shared" si="18"/>
        <v>12449000</v>
      </c>
      <c r="C71" s="32">
        <f t="shared" si="16"/>
        <v>0</v>
      </c>
      <c r="D71" s="32">
        <f t="shared" si="16"/>
        <v>0</v>
      </c>
      <c r="E71" s="33">
        <f t="shared" si="19"/>
        <v>12449000</v>
      </c>
      <c r="F71" s="32">
        <v>0</v>
      </c>
      <c r="G71" s="33"/>
      <c r="H71" s="32">
        <v>0</v>
      </c>
      <c r="I71" s="32">
        <f t="shared" si="17"/>
        <v>0</v>
      </c>
      <c r="J71" s="32">
        <f t="shared" si="17"/>
        <v>0</v>
      </c>
      <c r="K71" s="33">
        <v>0</v>
      </c>
      <c r="L71" s="32">
        <v>0</v>
      </c>
      <c r="M71" s="33"/>
      <c r="N71" s="32">
        <v>0</v>
      </c>
      <c r="O71" s="33">
        <v>0</v>
      </c>
      <c r="P71" s="32">
        <v>0</v>
      </c>
      <c r="Q71" s="33">
        <v>0</v>
      </c>
      <c r="R71" s="32">
        <v>0</v>
      </c>
    </row>
    <row r="72" spans="1:18" s="5" customFormat="1" ht="12.75" hidden="1" thickBot="1">
      <c r="A72" s="31" t="s">
        <v>42</v>
      </c>
      <c r="B72" s="32">
        <f t="shared" si="18"/>
        <v>12449000</v>
      </c>
      <c r="C72" s="32">
        <f t="shared" si="16"/>
        <v>0</v>
      </c>
      <c r="D72" s="32">
        <f t="shared" si="16"/>
        <v>0</v>
      </c>
      <c r="E72" s="33">
        <f t="shared" si="19"/>
        <v>12449000</v>
      </c>
      <c r="F72" s="32">
        <v>0</v>
      </c>
      <c r="G72" s="33"/>
      <c r="H72" s="32">
        <v>0</v>
      </c>
      <c r="I72" s="32">
        <f t="shared" si="17"/>
        <v>0</v>
      </c>
      <c r="J72" s="32">
        <f t="shared" si="17"/>
        <v>0</v>
      </c>
      <c r="K72" s="33">
        <v>0</v>
      </c>
      <c r="L72" s="32">
        <v>0</v>
      </c>
      <c r="M72" s="33"/>
      <c r="N72" s="32">
        <v>0</v>
      </c>
      <c r="O72" s="33">
        <v>0</v>
      </c>
      <c r="P72" s="32">
        <v>0</v>
      </c>
      <c r="Q72" s="33">
        <v>0</v>
      </c>
      <c r="R72" s="32">
        <v>0</v>
      </c>
    </row>
    <row r="73" spans="1:18" s="5" customFormat="1" ht="12.75" hidden="1" thickBot="1">
      <c r="A73" s="31" t="s">
        <v>43</v>
      </c>
      <c r="B73" s="32">
        <f t="shared" si="18"/>
        <v>12449000</v>
      </c>
      <c r="C73" s="32">
        <f t="shared" si="16"/>
        <v>0</v>
      </c>
      <c r="D73" s="32">
        <f t="shared" si="16"/>
        <v>0</v>
      </c>
      <c r="E73" s="33">
        <f t="shared" si="19"/>
        <v>12449000</v>
      </c>
      <c r="F73" s="32">
        <v>0</v>
      </c>
      <c r="G73" s="33"/>
      <c r="H73" s="32">
        <v>0</v>
      </c>
      <c r="I73" s="32">
        <f t="shared" si="17"/>
        <v>0</v>
      </c>
      <c r="J73" s="32">
        <f t="shared" si="17"/>
        <v>0</v>
      </c>
      <c r="K73" s="33">
        <v>0</v>
      </c>
      <c r="L73" s="32">
        <v>0</v>
      </c>
      <c r="M73" s="33"/>
      <c r="N73" s="32">
        <v>0</v>
      </c>
      <c r="O73" s="33">
        <v>0</v>
      </c>
      <c r="P73" s="32">
        <v>0</v>
      </c>
      <c r="Q73" s="33">
        <v>0</v>
      </c>
      <c r="R73" s="32">
        <v>0</v>
      </c>
    </row>
    <row r="74" spans="1:18" s="5" customFormat="1" ht="12.75" hidden="1" thickBot="1">
      <c r="A74" s="31" t="s">
        <v>44</v>
      </c>
      <c r="B74" s="32">
        <f t="shared" si="18"/>
        <v>12449000</v>
      </c>
      <c r="C74" s="32">
        <f t="shared" si="16"/>
        <v>0</v>
      </c>
      <c r="D74" s="32">
        <f t="shared" si="16"/>
        <v>0</v>
      </c>
      <c r="E74" s="33">
        <f t="shared" si="19"/>
        <v>12449000</v>
      </c>
      <c r="F74" s="32">
        <v>0</v>
      </c>
      <c r="G74" s="33"/>
      <c r="H74" s="32">
        <v>0</v>
      </c>
      <c r="I74" s="32">
        <f t="shared" si="17"/>
        <v>0</v>
      </c>
      <c r="J74" s="32">
        <f t="shared" si="17"/>
        <v>0</v>
      </c>
      <c r="K74" s="33">
        <v>0</v>
      </c>
      <c r="L74" s="32">
        <v>0</v>
      </c>
      <c r="M74" s="33"/>
      <c r="N74" s="32">
        <v>0</v>
      </c>
      <c r="O74" s="33">
        <v>0</v>
      </c>
      <c r="P74" s="32">
        <v>0</v>
      </c>
      <c r="Q74" s="33">
        <v>0</v>
      </c>
      <c r="R74" s="32">
        <v>0</v>
      </c>
    </row>
    <row r="75" spans="1:18" s="4" customFormat="1" ht="12.75" thickBot="1">
      <c r="A75" s="42" t="s">
        <v>20</v>
      </c>
      <c r="B75" s="48" t="s">
        <v>19</v>
      </c>
      <c r="C75" s="82">
        <f>SUM(C63:C73)</f>
        <v>0</v>
      </c>
      <c r="D75" s="83">
        <f>SUM(D63:D73)</f>
        <v>0</v>
      </c>
      <c r="E75" s="40">
        <f>B62+C75-D75</f>
        <v>12449000</v>
      </c>
      <c r="F75" s="36">
        <v>0</v>
      </c>
      <c r="G75" s="49"/>
      <c r="H75" s="48" t="s">
        <v>19</v>
      </c>
      <c r="I75" s="39">
        <f>SUM(I63:I72)</f>
        <v>0</v>
      </c>
      <c r="J75" s="36">
        <f>SUM(J63:J72)</f>
        <v>0</v>
      </c>
      <c r="K75" s="40">
        <v>0</v>
      </c>
      <c r="L75" s="36">
        <v>0</v>
      </c>
      <c r="M75" s="49"/>
      <c r="N75" s="48" t="s">
        <v>19</v>
      </c>
      <c r="O75" s="39">
        <f>SUM(O63:O63)</f>
        <v>0</v>
      </c>
      <c r="P75" s="36">
        <f>SUM(P63:P63)</f>
        <v>0</v>
      </c>
      <c r="Q75" s="40">
        <v>0</v>
      </c>
      <c r="R75" s="36">
        <v>0</v>
      </c>
    </row>
    <row r="76" spans="1:18" s="4" customFormat="1" ht="45.75" thickBot="1">
      <c r="A76" s="44" t="s">
        <v>29</v>
      </c>
      <c r="B76" s="45" t="s">
        <v>19</v>
      </c>
      <c r="C76" s="46"/>
      <c r="D76" s="34"/>
      <c r="E76" s="46"/>
      <c r="F76" s="47"/>
      <c r="G76" s="46"/>
      <c r="H76" s="45" t="s">
        <v>19</v>
      </c>
      <c r="I76" s="46"/>
      <c r="J76" s="47"/>
      <c r="K76" s="46"/>
      <c r="L76" s="47"/>
      <c r="M76" s="46"/>
      <c r="N76" s="45" t="s">
        <v>19</v>
      </c>
      <c r="O76" s="46"/>
      <c r="P76" s="47"/>
      <c r="Q76" s="46"/>
      <c r="R76" s="47"/>
    </row>
    <row r="77" spans="1:18" s="4" customFormat="1" ht="12">
      <c r="A77" s="8"/>
      <c r="B77" s="10" t="s">
        <v>23</v>
      </c>
      <c r="C77" s="8"/>
      <c r="D77" s="3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s="4" customFormat="1" ht="12.75" thickBot="1">
      <c r="A78" s="41"/>
      <c r="B78" s="41" t="s">
        <v>18</v>
      </c>
      <c r="C78" s="8"/>
      <c r="D78" s="6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s="4" customFormat="1" ht="23.25" thickBot="1">
      <c r="A79" s="84" t="s">
        <v>13</v>
      </c>
      <c r="B79" s="85">
        <v>0</v>
      </c>
      <c r="C79" s="76"/>
      <c r="D79" s="86"/>
      <c r="E79" s="76"/>
      <c r="F79" s="76"/>
      <c r="G79" s="76"/>
      <c r="H79" s="76">
        <v>0</v>
      </c>
      <c r="I79" s="76"/>
      <c r="J79" s="76"/>
      <c r="K79" s="76"/>
      <c r="L79" s="76"/>
      <c r="M79" s="76"/>
      <c r="N79" s="76">
        <v>0</v>
      </c>
      <c r="O79" s="76"/>
      <c r="P79" s="76"/>
      <c r="Q79" s="77"/>
      <c r="R79" s="55"/>
    </row>
    <row r="80" spans="1:18" s="5" customFormat="1" ht="12.75" thickBot="1">
      <c r="A80" s="84" t="s">
        <v>28</v>
      </c>
      <c r="B80" s="85">
        <v>0</v>
      </c>
      <c r="C80" s="76">
        <v>0</v>
      </c>
      <c r="D80" s="86">
        <v>0</v>
      </c>
      <c r="E80" s="76">
        <v>0</v>
      </c>
      <c r="F80" s="76">
        <v>0</v>
      </c>
      <c r="G80" s="76"/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/>
      <c r="N80" s="76">
        <v>0</v>
      </c>
      <c r="O80" s="76">
        <v>0</v>
      </c>
      <c r="P80" s="76">
        <v>0</v>
      </c>
      <c r="Q80" s="77">
        <v>0</v>
      </c>
      <c r="R80" s="55">
        <v>0</v>
      </c>
    </row>
    <row r="81" spans="1:18" s="5" customFormat="1" ht="12.75" thickBot="1">
      <c r="A81" s="84" t="s">
        <v>34</v>
      </c>
      <c r="B81" s="85">
        <v>0</v>
      </c>
      <c r="C81" s="76">
        <v>0</v>
      </c>
      <c r="D81" s="86">
        <v>0</v>
      </c>
      <c r="E81" s="76">
        <v>0</v>
      </c>
      <c r="F81" s="76">
        <v>0</v>
      </c>
      <c r="G81" s="76"/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/>
      <c r="N81" s="76">
        <v>0</v>
      </c>
      <c r="O81" s="76">
        <v>0</v>
      </c>
      <c r="P81" s="76">
        <v>0</v>
      </c>
      <c r="Q81" s="77">
        <v>0</v>
      </c>
      <c r="R81" s="55">
        <v>0</v>
      </c>
    </row>
    <row r="82" spans="1:18" s="5" customFormat="1" ht="12.75" thickBot="1">
      <c r="A82" s="84" t="s">
        <v>35</v>
      </c>
      <c r="B82" s="85">
        <v>0</v>
      </c>
      <c r="C82" s="76">
        <v>0</v>
      </c>
      <c r="D82" s="86">
        <v>0</v>
      </c>
      <c r="E82" s="76">
        <v>0</v>
      </c>
      <c r="F82" s="76">
        <v>0</v>
      </c>
      <c r="G82" s="76"/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/>
      <c r="N82" s="76">
        <v>0</v>
      </c>
      <c r="O82" s="76">
        <v>0</v>
      </c>
      <c r="P82" s="76">
        <v>0</v>
      </c>
      <c r="Q82" s="77">
        <v>0</v>
      </c>
      <c r="R82" s="55">
        <v>0</v>
      </c>
    </row>
    <row r="83" spans="1:18" s="5" customFormat="1" ht="12.75" thickBot="1">
      <c r="A83" s="84" t="s">
        <v>36</v>
      </c>
      <c r="B83" s="85">
        <v>0</v>
      </c>
      <c r="C83" s="76">
        <v>0</v>
      </c>
      <c r="D83" s="86">
        <v>0</v>
      </c>
      <c r="E83" s="76">
        <v>0</v>
      </c>
      <c r="F83" s="76">
        <v>0</v>
      </c>
      <c r="G83" s="76"/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/>
      <c r="N83" s="76">
        <v>0</v>
      </c>
      <c r="O83" s="76">
        <v>0</v>
      </c>
      <c r="P83" s="76">
        <v>0</v>
      </c>
      <c r="Q83" s="77">
        <v>0</v>
      </c>
      <c r="R83" s="55">
        <v>0</v>
      </c>
    </row>
    <row r="84" spans="1:18" s="5" customFormat="1" ht="12.75" thickBot="1">
      <c r="A84" s="84" t="s">
        <v>37</v>
      </c>
      <c r="B84" s="85">
        <v>0</v>
      </c>
      <c r="C84" s="76">
        <v>0</v>
      </c>
      <c r="D84" s="86">
        <v>0</v>
      </c>
      <c r="E84" s="76">
        <v>0</v>
      </c>
      <c r="F84" s="76">
        <v>0</v>
      </c>
      <c r="G84" s="76"/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/>
      <c r="N84" s="76">
        <v>0</v>
      </c>
      <c r="O84" s="76">
        <v>0</v>
      </c>
      <c r="P84" s="76">
        <v>0</v>
      </c>
      <c r="Q84" s="77">
        <v>0</v>
      </c>
      <c r="R84" s="55">
        <v>0</v>
      </c>
    </row>
    <row r="85" spans="1:18" s="5" customFormat="1" ht="12.75" thickBot="1">
      <c r="A85" s="84" t="s">
        <v>38</v>
      </c>
      <c r="B85" s="85">
        <v>0</v>
      </c>
      <c r="C85" s="76">
        <v>0</v>
      </c>
      <c r="D85" s="86">
        <v>0</v>
      </c>
      <c r="E85" s="76">
        <v>0</v>
      </c>
      <c r="F85" s="76">
        <v>0</v>
      </c>
      <c r="G85" s="76"/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/>
      <c r="N85" s="76">
        <v>0</v>
      </c>
      <c r="O85" s="76">
        <v>0</v>
      </c>
      <c r="P85" s="76">
        <v>0</v>
      </c>
      <c r="Q85" s="77">
        <v>0</v>
      </c>
      <c r="R85" s="55">
        <v>0</v>
      </c>
    </row>
    <row r="86" spans="1:18" s="5" customFormat="1" ht="12.75" thickBot="1">
      <c r="A86" s="84" t="s">
        <v>39</v>
      </c>
      <c r="B86" s="85">
        <v>0</v>
      </c>
      <c r="C86" s="76">
        <v>0</v>
      </c>
      <c r="D86" s="86">
        <v>0</v>
      </c>
      <c r="E86" s="76">
        <v>0</v>
      </c>
      <c r="F86" s="76">
        <v>0</v>
      </c>
      <c r="G86" s="76"/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/>
      <c r="N86" s="76">
        <v>0</v>
      </c>
      <c r="O86" s="76">
        <v>0</v>
      </c>
      <c r="P86" s="76">
        <v>0</v>
      </c>
      <c r="Q86" s="77">
        <v>0</v>
      </c>
      <c r="R86" s="55">
        <v>0</v>
      </c>
    </row>
    <row r="87" spans="1:18" s="5" customFormat="1" ht="12.75" thickBot="1">
      <c r="A87" s="84" t="s">
        <v>40</v>
      </c>
      <c r="B87" s="85">
        <v>0</v>
      </c>
      <c r="C87" s="76">
        <v>0</v>
      </c>
      <c r="D87" s="86">
        <v>0</v>
      </c>
      <c r="E87" s="76">
        <v>0</v>
      </c>
      <c r="F87" s="76">
        <v>0</v>
      </c>
      <c r="G87" s="76"/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/>
      <c r="N87" s="76">
        <v>0</v>
      </c>
      <c r="O87" s="76">
        <v>0</v>
      </c>
      <c r="P87" s="76">
        <v>0</v>
      </c>
      <c r="Q87" s="77">
        <v>0</v>
      </c>
      <c r="R87" s="55">
        <v>0</v>
      </c>
    </row>
    <row r="88" spans="1:18" s="5" customFormat="1" ht="12.75" hidden="1" thickBot="1">
      <c r="A88" s="84" t="s">
        <v>41</v>
      </c>
      <c r="B88" s="85">
        <v>0</v>
      </c>
      <c r="C88" s="76">
        <v>0</v>
      </c>
      <c r="D88" s="86">
        <v>0</v>
      </c>
      <c r="E88" s="76">
        <v>0</v>
      </c>
      <c r="F88" s="76">
        <v>0</v>
      </c>
      <c r="G88" s="76"/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/>
      <c r="N88" s="76">
        <v>0</v>
      </c>
      <c r="O88" s="76">
        <v>0</v>
      </c>
      <c r="P88" s="76">
        <v>0</v>
      </c>
      <c r="Q88" s="77">
        <v>0</v>
      </c>
      <c r="R88" s="55">
        <v>0</v>
      </c>
    </row>
    <row r="89" spans="1:18" s="5" customFormat="1" ht="12.75" hidden="1" thickBot="1">
      <c r="A89" s="84" t="s">
        <v>42</v>
      </c>
      <c r="B89" s="85">
        <v>0</v>
      </c>
      <c r="C89" s="76">
        <v>0</v>
      </c>
      <c r="D89" s="86">
        <v>0</v>
      </c>
      <c r="E89" s="76">
        <v>0</v>
      </c>
      <c r="F89" s="76">
        <v>0</v>
      </c>
      <c r="G89" s="76"/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/>
      <c r="N89" s="76">
        <v>0</v>
      </c>
      <c r="O89" s="76">
        <v>0</v>
      </c>
      <c r="P89" s="76">
        <v>0</v>
      </c>
      <c r="Q89" s="77">
        <v>0</v>
      </c>
      <c r="R89" s="55">
        <v>0</v>
      </c>
    </row>
    <row r="90" spans="1:18" s="5" customFormat="1" ht="12.75" hidden="1" thickBot="1">
      <c r="A90" s="84" t="s">
        <v>43</v>
      </c>
      <c r="B90" s="85">
        <v>0</v>
      </c>
      <c r="C90" s="76">
        <v>0</v>
      </c>
      <c r="D90" s="86">
        <v>0</v>
      </c>
      <c r="E90" s="76">
        <v>0</v>
      </c>
      <c r="F90" s="76">
        <v>0</v>
      </c>
      <c r="G90" s="76"/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/>
      <c r="N90" s="76">
        <v>0</v>
      </c>
      <c r="O90" s="76">
        <v>0</v>
      </c>
      <c r="P90" s="76">
        <v>0</v>
      </c>
      <c r="Q90" s="77">
        <v>0</v>
      </c>
      <c r="R90" s="55">
        <v>0</v>
      </c>
    </row>
    <row r="91" spans="1:18" s="5" customFormat="1" ht="12.75" hidden="1" thickBot="1">
      <c r="A91" s="84" t="s">
        <v>44</v>
      </c>
      <c r="B91" s="85">
        <v>0</v>
      </c>
      <c r="C91" s="76">
        <v>0</v>
      </c>
      <c r="D91" s="86">
        <v>0</v>
      </c>
      <c r="E91" s="76">
        <v>0</v>
      </c>
      <c r="F91" s="76">
        <v>0</v>
      </c>
      <c r="G91" s="76"/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/>
      <c r="N91" s="76">
        <v>0</v>
      </c>
      <c r="O91" s="76">
        <v>0</v>
      </c>
      <c r="P91" s="76">
        <v>0</v>
      </c>
      <c r="Q91" s="77">
        <v>0</v>
      </c>
      <c r="R91" s="55">
        <v>0</v>
      </c>
    </row>
    <row r="92" spans="1:18" s="4" customFormat="1" ht="12.75" thickBot="1">
      <c r="A92" s="42" t="s">
        <v>20</v>
      </c>
      <c r="B92" s="87" t="s">
        <v>19</v>
      </c>
      <c r="C92" s="52">
        <f>SUM(C80:C81)</f>
        <v>0</v>
      </c>
      <c r="D92" s="52">
        <f>SUM(D80:D81)</f>
        <v>0</v>
      </c>
      <c r="E92" s="52">
        <f>B79+C92-D92</f>
        <v>0</v>
      </c>
      <c r="F92" s="52">
        <v>0</v>
      </c>
      <c r="G92" s="72"/>
      <c r="H92" s="71" t="s">
        <v>19</v>
      </c>
      <c r="I92" s="52">
        <f>SUM(I80:I81)</f>
        <v>0</v>
      </c>
      <c r="J92" s="52">
        <f>SUM(J80:J81)</f>
        <v>0</v>
      </c>
      <c r="K92" s="52">
        <v>0</v>
      </c>
      <c r="L92" s="52">
        <v>0</v>
      </c>
      <c r="M92" s="72"/>
      <c r="N92" s="71" t="s">
        <v>19</v>
      </c>
      <c r="O92" s="52">
        <v>0</v>
      </c>
      <c r="P92" s="52">
        <v>0</v>
      </c>
      <c r="Q92" s="70">
        <v>0</v>
      </c>
      <c r="R92" s="62">
        <v>0</v>
      </c>
    </row>
    <row r="93" spans="1:18" s="4" customFormat="1" ht="45.75" thickBot="1">
      <c r="A93" s="88" t="s">
        <v>29</v>
      </c>
      <c r="B93" s="89" t="s">
        <v>19</v>
      </c>
      <c r="C93" s="90"/>
      <c r="D93" s="91">
        <v>0</v>
      </c>
      <c r="E93" s="90"/>
      <c r="F93" s="90"/>
      <c r="G93" s="90"/>
      <c r="H93" s="89" t="s">
        <v>19</v>
      </c>
      <c r="I93" s="90"/>
      <c r="J93" s="90"/>
      <c r="K93" s="90"/>
      <c r="L93" s="90"/>
      <c r="M93" s="90"/>
      <c r="N93" s="89" t="s">
        <v>19</v>
      </c>
      <c r="O93" s="90"/>
      <c r="P93" s="90"/>
      <c r="Q93" s="92"/>
      <c r="R93" s="93"/>
    </row>
    <row r="94" spans="1:18" s="4" customFormat="1" ht="12.75" thickBot="1">
      <c r="A94" s="41"/>
      <c r="B94" s="50" t="s">
        <v>24</v>
      </c>
      <c r="C94" s="8"/>
      <c r="D94" s="3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4" customFormat="1" ht="23.25" thickBot="1">
      <c r="A95" s="31" t="s">
        <v>13</v>
      </c>
      <c r="B95" s="32">
        <f>B62+B27</f>
        <v>12449000</v>
      </c>
      <c r="C95" s="32"/>
      <c r="D95" s="93"/>
      <c r="E95" s="33"/>
      <c r="F95" s="32"/>
      <c r="G95" s="33"/>
      <c r="H95" s="63">
        <v>0</v>
      </c>
      <c r="I95" s="32"/>
      <c r="J95" s="61"/>
      <c r="K95" s="33"/>
      <c r="L95" s="32"/>
      <c r="M95" s="33"/>
      <c r="N95" s="32">
        <v>0</v>
      </c>
      <c r="O95" s="33"/>
      <c r="P95" s="32"/>
      <c r="Q95" s="33"/>
      <c r="R95" s="32"/>
    </row>
    <row r="96" spans="1:18" s="7" customFormat="1" ht="12.75" thickBot="1">
      <c r="A96" s="32" t="str">
        <f>A28</f>
        <v>январь</v>
      </c>
      <c r="B96" s="32">
        <f>B28+B63</f>
        <v>12449000</v>
      </c>
      <c r="C96" s="32">
        <f>C28+C63+C80</f>
        <v>0</v>
      </c>
      <c r="D96" s="61">
        <f>D28+D63+D93</f>
        <v>0</v>
      </c>
      <c r="E96" s="32">
        <f aca="true" t="shared" si="20" ref="E96:E101">B96+C96-D96</f>
        <v>12449000</v>
      </c>
      <c r="F96" s="33">
        <f>F28</f>
        <v>0</v>
      </c>
      <c r="G96" s="32">
        <f>G28</f>
        <v>0</v>
      </c>
      <c r="H96" s="33">
        <f>H28</f>
        <v>0</v>
      </c>
      <c r="I96" s="32">
        <f>I28+I63+I92</f>
        <v>0</v>
      </c>
      <c r="J96" s="61">
        <f>I96</f>
        <v>0</v>
      </c>
      <c r="K96" s="32">
        <f aca="true" t="shared" si="21" ref="K96:R96">K28</f>
        <v>0</v>
      </c>
      <c r="L96" s="33">
        <f t="shared" si="21"/>
        <v>0</v>
      </c>
      <c r="M96" s="32">
        <f t="shared" si="21"/>
        <v>0</v>
      </c>
      <c r="N96" s="33">
        <f t="shared" si="21"/>
        <v>0</v>
      </c>
      <c r="O96" s="32">
        <f t="shared" si="21"/>
        <v>0</v>
      </c>
      <c r="P96" s="33">
        <f t="shared" si="21"/>
        <v>0</v>
      </c>
      <c r="Q96" s="32">
        <f t="shared" si="21"/>
        <v>0</v>
      </c>
      <c r="R96" s="32">
        <f t="shared" si="21"/>
        <v>0</v>
      </c>
    </row>
    <row r="97" spans="1:18" s="7" customFormat="1" ht="12.75" thickBot="1">
      <c r="A97" s="32" t="s">
        <v>34</v>
      </c>
      <c r="B97" s="32">
        <f aca="true" t="shared" si="22" ref="B97:B102">E96</f>
        <v>12449000</v>
      </c>
      <c r="C97" s="32">
        <f>C40+C64+C81</f>
        <v>0</v>
      </c>
      <c r="D97" s="61">
        <f>D40+D64+D94</f>
        <v>0</v>
      </c>
      <c r="E97" s="32">
        <f t="shared" si="20"/>
        <v>12449000</v>
      </c>
      <c r="F97" s="33">
        <f aca="true" t="shared" si="23" ref="F97:H107">F40</f>
        <v>0</v>
      </c>
      <c r="G97" s="32">
        <f t="shared" si="23"/>
        <v>0</v>
      </c>
      <c r="H97" s="33" t="str">
        <f t="shared" si="23"/>
        <v>х</v>
      </c>
      <c r="I97" s="32">
        <f>I40+I64+I93</f>
        <v>0</v>
      </c>
      <c r="J97" s="61">
        <f>I97</f>
        <v>0</v>
      </c>
      <c r="K97" s="32">
        <f aca="true" t="shared" si="24" ref="K97:R100">K40</f>
        <v>0</v>
      </c>
      <c r="L97" s="33">
        <f t="shared" si="24"/>
        <v>0</v>
      </c>
      <c r="M97" s="32">
        <f t="shared" si="24"/>
        <v>0</v>
      </c>
      <c r="N97" s="33" t="str">
        <f t="shared" si="24"/>
        <v>х</v>
      </c>
      <c r="O97" s="32">
        <f t="shared" si="24"/>
        <v>0</v>
      </c>
      <c r="P97" s="33">
        <f t="shared" si="24"/>
        <v>0</v>
      </c>
      <c r="Q97" s="32">
        <f t="shared" si="24"/>
        <v>0</v>
      </c>
      <c r="R97" s="32">
        <f t="shared" si="24"/>
        <v>0</v>
      </c>
    </row>
    <row r="98" spans="1:18" s="7" customFormat="1" ht="12.75" thickBot="1">
      <c r="A98" s="32" t="s">
        <v>35</v>
      </c>
      <c r="B98" s="32">
        <f t="shared" si="22"/>
        <v>12449000</v>
      </c>
      <c r="C98" s="32">
        <f>C41+C65+C82</f>
        <v>0</v>
      </c>
      <c r="D98" s="61">
        <f>D41+D65+D95</f>
        <v>0</v>
      </c>
      <c r="E98" s="32">
        <f t="shared" si="20"/>
        <v>12449000</v>
      </c>
      <c r="F98" s="33">
        <f t="shared" si="23"/>
        <v>0</v>
      </c>
      <c r="G98" s="32">
        <f t="shared" si="23"/>
        <v>0</v>
      </c>
      <c r="H98" s="33" t="str">
        <f t="shared" si="23"/>
        <v>х</v>
      </c>
      <c r="I98" s="32">
        <f>I41+I65+I94</f>
        <v>0</v>
      </c>
      <c r="J98" s="61">
        <f>I98</f>
        <v>0</v>
      </c>
      <c r="K98" s="32">
        <f t="shared" si="24"/>
        <v>0</v>
      </c>
      <c r="L98" s="33">
        <f t="shared" si="24"/>
        <v>0</v>
      </c>
      <c r="M98" s="32">
        <f t="shared" si="24"/>
        <v>0</v>
      </c>
      <c r="N98" s="33" t="str">
        <f t="shared" si="24"/>
        <v>х</v>
      </c>
      <c r="O98" s="32">
        <f t="shared" si="24"/>
        <v>0</v>
      </c>
      <c r="P98" s="33">
        <f t="shared" si="24"/>
        <v>0</v>
      </c>
      <c r="Q98" s="32">
        <f t="shared" si="24"/>
        <v>0</v>
      </c>
      <c r="R98" s="32">
        <f t="shared" si="24"/>
        <v>0</v>
      </c>
    </row>
    <row r="99" spans="1:18" s="7" customFormat="1" ht="12.75" thickBot="1">
      <c r="A99" s="32" t="s">
        <v>36</v>
      </c>
      <c r="B99" s="32">
        <f t="shared" si="22"/>
        <v>12449000</v>
      </c>
      <c r="C99" s="32">
        <f>C42+C66+C83</f>
        <v>0</v>
      </c>
      <c r="D99" s="61">
        <f>D42+D66+D96</f>
        <v>0</v>
      </c>
      <c r="E99" s="32">
        <f t="shared" si="20"/>
        <v>12449000</v>
      </c>
      <c r="F99" s="33">
        <f t="shared" si="23"/>
        <v>0</v>
      </c>
      <c r="G99" s="32">
        <f t="shared" si="23"/>
        <v>0</v>
      </c>
      <c r="H99" s="33">
        <f t="shared" si="23"/>
        <v>0</v>
      </c>
      <c r="I99" s="32">
        <f>I42+I66+I95</f>
        <v>0</v>
      </c>
      <c r="J99" s="61">
        <f>I99</f>
        <v>0</v>
      </c>
      <c r="K99" s="32">
        <f t="shared" si="24"/>
        <v>0</v>
      </c>
      <c r="L99" s="33">
        <f t="shared" si="24"/>
        <v>0</v>
      </c>
      <c r="M99" s="32">
        <f t="shared" si="24"/>
        <v>0</v>
      </c>
      <c r="N99" s="33">
        <f t="shared" si="24"/>
        <v>0</v>
      </c>
      <c r="O99" s="32">
        <f t="shared" si="24"/>
        <v>0</v>
      </c>
      <c r="P99" s="33">
        <f t="shared" si="24"/>
        <v>0</v>
      </c>
      <c r="Q99" s="32">
        <f t="shared" si="24"/>
        <v>0</v>
      </c>
      <c r="R99" s="32">
        <f t="shared" si="24"/>
        <v>0</v>
      </c>
    </row>
    <row r="100" spans="1:18" s="7" customFormat="1" ht="12.75" thickBot="1">
      <c r="A100" s="32" t="s">
        <v>37</v>
      </c>
      <c r="B100" s="32">
        <f t="shared" si="22"/>
        <v>12449000</v>
      </c>
      <c r="C100" s="32">
        <f>C43+C67+C84</f>
        <v>0</v>
      </c>
      <c r="D100" s="61">
        <f>D43+D67+D97</f>
        <v>0</v>
      </c>
      <c r="E100" s="32">
        <f t="shared" si="20"/>
        <v>12449000</v>
      </c>
      <c r="F100" s="33">
        <f t="shared" si="23"/>
        <v>0</v>
      </c>
      <c r="G100" s="32">
        <f t="shared" si="23"/>
        <v>0</v>
      </c>
      <c r="H100" s="33">
        <f t="shared" si="23"/>
        <v>0</v>
      </c>
      <c r="I100" s="32">
        <f>I43+I67+I96</f>
        <v>0</v>
      </c>
      <c r="J100" s="61">
        <f>I100</f>
        <v>0</v>
      </c>
      <c r="K100" s="32">
        <f t="shared" si="24"/>
        <v>0</v>
      </c>
      <c r="L100" s="33">
        <f t="shared" si="24"/>
        <v>0</v>
      </c>
      <c r="M100" s="32">
        <f t="shared" si="24"/>
        <v>0</v>
      </c>
      <c r="N100" s="33">
        <f t="shared" si="24"/>
        <v>0</v>
      </c>
      <c r="O100" s="32">
        <f t="shared" si="24"/>
        <v>0</v>
      </c>
      <c r="P100" s="33">
        <f t="shared" si="24"/>
        <v>0</v>
      </c>
      <c r="Q100" s="32">
        <f t="shared" si="24"/>
        <v>0</v>
      </c>
      <c r="R100" s="32">
        <f t="shared" si="24"/>
        <v>0</v>
      </c>
    </row>
    <row r="101" spans="1:18" s="7" customFormat="1" ht="12.75" thickBot="1">
      <c r="A101" s="32" t="s">
        <v>38</v>
      </c>
      <c r="B101" s="32">
        <f t="shared" si="22"/>
        <v>12449000</v>
      </c>
      <c r="C101" s="61">
        <f aca="true" t="shared" si="25" ref="C101:D107">C85+C68+C33</f>
        <v>0</v>
      </c>
      <c r="D101" s="61">
        <f t="shared" si="25"/>
        <v>0</v>
      </c>
      <c r="E101" s="32">
        <f t="shared" si="20"/>
        <v>12449000</v>
      </c>
      <c r="F101" s="33">
        <f t="shared" si="23"/>
        <v>0</v>
      </c>
      <c r="G101" s="32">
        <f t="shared" si="23"/>
        <v>0</v>
      </c>
      <c r="H101" s="33">
        <f t="shared" si="23"/>
        <v>0</v>
      </c>
      <c r="I101" s="32">
        <f aca="true" t="shared" si="26" ref="I101:I107">I44+I68+I97</f>
        <v>0</v>
      </c>
      <c r="J101" s="61">
        <f aca="true" t="shared" si="27" ref="J101:J107">I101</f>
        <v>0</v>
      </c>
      <c r="K101" s="32">
        <f aca="true" t="shared" si="28" ref="K101:R101">K44</f>
        <v>0</v>
      </c>
      <c r="L101" s="33">
        <f t="shared" si="28"/>
        <v>0</v>
      </c>
      <c r="M101" s="32">
        <f t="shared" si="28"/>
        <v>0</v>
      </c>
      <c r="N101" s="33">
        <f t="shared" si="28"/>
        <v>0</v>
      </c>
      <c r="O101" s="32">
        <f t="shared" si="28"/>
        <v>0</v>
      </c>
      <c r="P101" s="33">
        <f t="shared" si="28"/>
        <v>0</v>
      </c>
      <c r="Q101" s="32">
        <f t="shared" si="28"/>
        <v>0</v>
      </c>
      <c r="R101" s="32">
        <f t="shared" si="28"/>
        <v>0</v>
      </c>
    </row>
    <row r="102" spans="1:18" s="7" customFormat="1" ht="12.75" thickBot="1">
      <c r="A102" s="32" t="s">
        <v>39</v>
      </c>
      <c r="B102" s="32">
        <f t="shared" si="22"/>
        <v>12449000</v>
      </c>
      <c r="C102" s="61">
        <f t="shared" si="25"/>
        <v>0</v>
      </c>
      <c r="D102" s="61">
        <f t="shared" si="25"/>
        <v>0</v>
      </c>
      <c r="E102" s="32">
        <f aca="true" t="shared" si="29" ref="E102:E107">B102+C102-D102</f>
        <v>12449000</v>
      </c>
      <c r="F102" s="33">
        <f t="shared" si="23"/>
        <v>0</v>
      </c>
      <c r="G102" s="32">
        <f t="shared" si="23"/>
        <v>0</v>
      </c>
      <c r="H102" s="33">
        <f t="shared" si="23"/>
        <v>0</v>
      </c>
      <c r="I102" s="32">
        <f t="shared" si="26"/>
        <v>0</v>
      </c>
      <c r="J102" s="61">
        <f t="shared" si="27"/>
        <v>0</v>
      </c>
      <c r="K102" s="32">
        <f aca="true" t="shared" si="30" ref="K102:R102">K45</f>
        <v>0</v>
      </c>
      <c r="L102" s="33">
        <f t="shared" si="30"/>
        <v>0</v>
      </c>
      <c r="M102" s="32">
        <f t="shared" si="30"/>
        <v>0</v>
      </c>
      <c r="N102" s="33">
        <f t="shared" si="30"/>
        <v>0</v>
      </c>
      <c r="O102" s="32">
        <f t="shared" si="30"/>
        <v>0</v>
      </c>
      <c r="P102" s="33">
        <f t="shared" si="30"/>
        <v>0</v>
      </c>
      <c r="Q102" s="32">
        <f t="shared" si="30"/>
        <v>0</v>
      </c>
      <c r="R102" s="32">
        <f t="shared" si="30"/>
        <v>0</v>
      </c>
    </row>
    <row r="103" spans="1:18" s="7" customFormat="1" ht="12.75" thickBot="1">
      <c r="A103" s="32" t="s">
        <v>40</v>
      </c>
      <c r="B103" s="32">
        <f>E102</f>
        <v>12449000</v>
      </c>
      <c r="C103" s="61">
        <f t="shared" si="25"/>
        <v>0</v>
      </c>
      <c r="D103" s="61">
        <f t="shared" si="25"/>
        <v>0</v>
      </c>
      <c r="E103" s="32">
        <f t="shared" si="29"/>
        <v>12449000</v>
      </c>
      <c r="F103" s="33">
        <f t="shared" si="23"/>
        <v>0</v>
      </c>
      <c r="G103" s="32">
        <f t="shared" si="23"/>
        <v>0</v>
      </c>
      <c r="H103" s="33">
        <f t="shared" si="23"/>
        <v>0</v>
      </c>
      <c r="I103" s="32">
        <f t="shared" si="26"/>
        <v>0</v>
      </c>
      <c r="J103" s="61">
        <f t="shared" si="27"/>
        <v>0</v>
      </c>
      <c r="K103" s="32">
        <f aca="true" t="shared" si="31" ref="K103:R103">K46</f>
        <v>0</v>
      </c>
      <c r="L103" s="33">
        <f t="shared" si="31"/>
        <v>0</v>
      </c>
      <c r="M103" s="32">
        <f t="shared" si="31"/>
        <v>0</v>
      </c>
      <c r="N103" s="33">
        <f t="shared" si="31"/>
        <v>0</v>
      </c>
      <c r="O103" s="32">
        <f t="shared" si="31"/>
        <v>0</v>
      </c>
      <c r="P103" s="33">
        <f t="shared" si="31"/>
        <v>0</v>
      </c>
      <c r="Q103" s="32">
        <f t="shared" si="31"/>
        <v>0</v>
      </c>
      <c r="R103" s="32">
        <f t="shared" si="31"/>
        <v>0</v>
      </c>
    </row>
    <row r="104" spans="1:18" s="7" customFormat="1" ht="12.75" hidden="1" thickBot="1">
      <c r="A104" s="32" t="s">
        <v>41</v>
      </c>
      <c r="B104" s="32">
        <f>E103</f>
        <v>12449000</v>
      </c>
      <c r="C104" s="61">
        <f t="shared" si="25"/>
        <v>0</v>
      </c>
      <c r="D104" s="61">
        <f t="shared" si="25"/>
        <v>0</v>
      </c>
      <c r="E104" s="32">
        <f t="shared" si="29"/>
        <v>12449000</v>
      </c>
      <c r="F104" s="33">
        <f t="shared" si="23"/>
        <v>0</v>
      </c>
      <c r="G104" s="32">
        <f t="shared" si="23"/>
        <v>0.1</v>
      </c>
      <c r="H104" s="33">
        <f t="shared" si="23"/>
        <v>0</v>
      </c>
      <c r="I104" s="32">
        <f t="shared" si="26"/>
        <v>0</v>
      </c>
      <c r="J104" s="61">
        <f t="shared" si="27"/>
        <v>0</v>
      </c>
      <c r="K104" s="32">
        <f aca="true" t="shared" si="32" ref="K104:R104">K47</f>
        <v>0</v>
      </c>
      <c r="L104" s="33">
        <f t="shared" si="32"/>
        <v>0</v>
      </c>
      <c r="M104" s="32">
        <f t="shared" si="32"/>
        <v>0</v>
      </c>
      <c r="N104" s="33">
        <f t="shared" si="32"/>
        <v>0</v>
      </c>
      <c r="O104" s="32">
        <f t="shared" si="32"/>
        <v>0</v>
      </c>
      <c r="P104" s="33">
        <f t="shared" si="32"/>
        <v>0</v>
      </c>
      <c r="Q104" s="32">
        <f t="shared" si="32"/>
        <v>0</v>
      </c>
      <c r="R104" s="32">
        <f t="shared" si="32"/>
        <v>0</v>
      </c>
    </row>
    <row r="105" spans="1:18" s="7" customFormat="1" ht="12.75" hidden="1" thickBot="1">
      <c r="A105" s="32" t="s">
        <v>42</v>
      </c>
      <c r="B105" s="32">
        <f>E104</f>
        <v>12449000</v>
      </c>
      <c r="C105" s="61">
        <f t="shared" si="25"/>
        <v>0</v>
      </c>
      <c r="D105" s="61">
        <f t="shared" si="25"/>
        <v>0</v>
      </c>
      <c r="E105" s="32">
        <f t="shared" si="29"/>
        <v>12449000</v>
      </c>
      <c r="F105" s="33">
        <f t="shared" si="23"/>
        <v>0</v>
      </c>
      <c r="G105" s="32">
        <f t="shared" si="23"/>
        <v>0.1</v>
      </c>
      <c r="H105" s="33">
        <f t="shared" si="23"/>
        <v>0</v>
      </c>
      <c r="I105" s="32">
        <f t="shared" si="26"/>
        <v>0</v>
      </c>
      <c r="J105" s="61">
        <f t="shared" si="27"/>
        <v>0</v>
      </c>
      <c r="K105" s="32">
        <f aca="true" t="shared" si="33" ref="K105:R105">K48</f>
        <v>0</v>
      </c>
      <c r="L105" s="33">
        <f t="shared" si="33"/>
        <v>0</v>
      </c>
      <c r="M105" s="32">
        <f t="shared" si="33"/>
        <v>0</v>
      </c>
      <c r="N105" s="33">
        <f t="shared" si="33"/>
        <v>0</v>
      </c>
      <c r="O105" s="32">
        <f t="shared" si="33"/>
        <v>0</v>
      </c>
      <c r="P105" s="33">
        <f t="shared" si="33"/>
        <v>0</v>
      </c>
      <c r="Q105" s="32">
        <f t="shared" si="33"/>
        <v>0</v>
      </c>
      <c r="R105" s="32">
        <f t="shared" si="33"/>
        <v>0</v>
      </c>
    </row>
    <row r="106" spans="1:18" s="7" customFormat="1" ht="12.75" hidden="1" thickBot="1">
      <c r="A106" s="32" t="s">
        <v>43</v>
      </c>
      <c r="B106" s="32">
        <f>E105</f>
        <v>12449000</v>
      </c>
      <c r="C106" s="61">
        <f t="shared" si="25"/>
        <v>0</v>
      </c>
      <c r="D106" s="61">
        <f t="shared" si="25"/>
        <v>0</v>
      </c>
      <c r="E106" s="32">
        <f t="shared" si="29"/>
        <v>12449000</v>
      </c>
      <c r="F106" s="33">
        <f t="shared" si="23"/>
        <v>0</v>
      </c>
      <c r="G106" s="32">
        <f t="shared" si="23"/>
        <v>0.1</v>
      </c>
      <c r="H106" s="33">
        <f t="shared" si="23"/>
        <v>0</v>
      </c>
      <c r="I106" s="32">
        <f t="shared" si="26"/>
        <v>0</v>
      </c>
      <c r="J106" s="61">
        <f t="shared" si="27"/>
        <v>0</v>
      </c>
      <c r="K106" s="32">
        <f aca="true" t="shared" si="34" ref="K106:R106">K49</f>
        <v>0</v>
      </c>
      <c r="L106" s="33">
        <f t="shared" si="34"/>
        <v>0</v>
      </c>
      <c r="M106" s="32">
        <f t="shared" si="34"/>
        <v>0</v>
      </c>
      <c r="N106" s="33">
        <f t="shared" si="34"/>
        <v>0</v>
      </c>
      <c r="O106" s="32">
        <f t="shared" si="34"/>
        <v>0</v>
      </c>
      <c r="P106" s="33">
        <f t="shared" si="34"/>
        <v>0</v>
      </c>
      <c r="Q106" s="32">
        <f t="shared" si="34"/>
        <v>0</v>
      </c>
      <c r="R106" s="32">
        <f t="shared" si="34"/>
        <v>0</v>
      </c>
    </row>
    <row r="107" spans="1:18" s="7" customFormat="1" ht="12.75" hidden="1" thickBot="1">
      <c r="A107" s="32" t="s">
        <v>44</v>
      </c>
      <c r="B107" s="32">
        <f>E106</f>
        <v>12449000</v>
      </c>
      <c r="C107" s="61">
        <f t="shared" si="25"/>
        <v>0</v>
      </c>
      <c r="D107" s="61">
        <f t="shared" si="25"/>
        <v>0</v>
      </c>
      <c r="E107" s="32">
        <f t="shared" si="29"/>
        <v>12449000</v>
      </c>
      <c r="F107" s="33">
        <f t="shared" si="23"/>
        <v>0</v>
      </c>
      <c r="G107" s="32">
        <f t="shared" si="23"/>
        <v>0.1</v>
      </c>
      <c r="H107" s="33">
        <f t="shared" si="23"/>
        <v>0</v>
      </c>
      <c r="I107" s="32">
        <f t="shared" si="26"/>
        <v>0</v>
      </c>
      <c r="J107" s="61">
        <f t="shared" si="27"/>
        <v>0</v>
      </c>
      <c r="K107" s="32">
        <f aca="true" t="shared" si="35" ref="K107:R107">K50</f>
        <v>0</v>
      </c>
      <c r="L107" s="33">
        <f t="shared" si="35"/>
        <v>0</v>
      </c>
      <c r="M107" s="32">
        <f t="shared" si="35"/>
        <v>0</v>
      </c>
      <c r="N107" s="33">
        <f t="shared" si="35"/>
        <v>0</v>
      </c>
      <c r="O107" s="32">
        <f t="shared" si="35"/>
        <v>0</v>
      </c>
      <c r="P107" s="33">
        <f t="shared" si="35"/>
        <v>0</v>
      </c>
      <c r="Q107" s="32">
        <f t="shared" si="35"/>
        <v>0</v>
      </c>
      <c r="R107" s="32">
        <f t="shared" si="35"/>
        <v>0</v>
      </c>
    </row>
    <row r="108" spans="1:18" s="4" customFormat="1" ht="12.75" thickBot="1">
      <c r="A108" s="42" t="s">
        <v>20</v>
      </c>
      <c r="B108" s="43" t="s">
        <v>19</v>
      </c>
      <c r="C108" s="36">
        <f>SUM(C96:C106)</f>
        <v>0</v>
      </c>
      <c r="D108" s="62">
        <f>SUM(D96:D105)</f>
        <v>0</v>
      </c>
      <c r="E108" s="40">
        <f>B95+C108-D108</f>
        <v>12449000</v>
      </c>
      <c r="F108" s="36">
        <v>0</v>
      </c>
      <c r="G108" s="40"/>
      <c r="H108" s="64" t="s">
        <v>19</v>
      </c>
      <c r="I108" s="36">
        <f>SUM(I96:I105)</f>
        <v>0</v>
      </c>
      <c r="J108" s="62">
        <f>SUM(J96:J105)</f>
        <v>0</v>
      </c>
      <c r="K108" s="51">
        <f>K96</f>
        <v>0</v>
      </c>
      <c r="L108" s="52">
        <f>L96</f>
        <v>0</v>
      </c>
      <c r="M108" s="40"/>
      <c r="N108" s="43" t="s">
        <v>19</v>
      </c>
      <c r="O108" s="40">
        <f>SUM(O96:O96)</f>
        <v>0</v>
      </c>
      <c r="P108" s="36">
        <f>SUM(P96:P96)</f>
        <v>0</v>
      </c>
      <c r="Q108" s="40">
        <v>0</v>
      </c>
      <c r="R108" s="39">
        <v>0</v>
      </c>
    </row>
    <row r="109" spans="1:18" s="4" customFormat="1" ht="27" customHeight="1" thickBot="1">
      <c r="A109" s="44" t="s">
        <v>29</v>
      </c>
      <c r="B109" s="45" t="s">
        <v>19</v>
      </c>
      <c r="C109" s="46"/>
      <c r="D109" s="94"/>
      <c r="E109" s="46"/>
      <c r="F109" s="47"/>
      <c r="G109" s="46"/>
      <c r="H109" s="45" t="s">
        <v>19</v>
      </c>
      <c r="I109" s="46"/>
      <c r="J109" s="47"/>
      <c r="K109" s="46"/>
      <c r="L109" s="47"/>
      <c r="M109" s="46"/>
      <c r="N109" s="45" t="s">
        <v>19</v>
      </c>
      <c r="O109" s="46"/>
      <c r="P109" s="47"/>
      <c r="Q109" s="46"/>
      <c r="R109" s="47"/>
    </row>
    <row r="110" spans="1:18" s="4" customFormat="1" ht="12">
      <c r="A110" s="8"/>
      <c r="B110" s="10" t="s">
        <v>25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4" customFormat="1" ht="12.75" thickBot="1">
      <c r="A111" s="41"/>
      <c r="B111" s="41" t="s">
        <v>17</v>
      </c>
      <c r="C111" s="8"/>
      <c r="D111" s="6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4" customFormat="1" ht="23.25" thickBot="1">
      <c r="A112" s="75" t="s">
        <v>13</v>
      </c>
      <c r="B112" s="76">
        <v>0</v>
      </c>
      <c r="C112" s="76"/>
      <c r="D112" s="86"/>
      <c r="E112" s="76"/>
      <c r="F112" s="76"/>
      <c r="G112" s="76"/>
      <c r="H112" s="76">
        <v>0</v>
      </c>
      <c r="I112" s="76"/>
      <c r="J112" s="76"/>
      <c r="K112" s="76"/>
      <c r="L112" s="76"/>
      <c r="M112" s="76"/>
      <c r="N112" s="76">
        <v>0</v>
      </c>
      <c r="O112" s="76"/>
      <c r="P112" s="76"/>
      <c r="Q112" s="76"/>
      <c r="R112" s="77"/>
    </row>
    <row r="113" spans="1:18" s="5" customFormat="1" ht="12">
      <c r="A113" s="73" t="s">
        <v>28</v>
      </c>
      <c r="B113" s="96">
        <v>0</v>
      </c>
      <c r="C113" s="96">
        <v>0</v>
      </c>
      <c r="D113" s="96">
        <v>0</v>
      </c>
      <c r="E113" s="96">
        <v>0</v>
      </c>
      <c r="F113" s="96">
        <v>0</v>
      </c>
      <c r="G113" s="96"/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/>
      <c r="N113" s="96">
        <v>0</v>
      </c>
      <c r="O113" s="96">
        <v>0</v>
      </c>
      <c r="P113" s="96">
        <v>0</v>
      </c>
      <c r="Q113" s="96">
        <v>0</v>
      </c>
      <c r="R113" s="97">
        <v>0</v>
      </c>
    </row>
    <row r="114" spans="1:18" s="5" customFormat="1" ht="12">
      <c r="A114" s="73" t="s">
        <v>34</v>
      </c>
      <c r="B114" s="96">
        <v>0</v>
      </c>
      <c r="C114" s="96">
        <v>0</v>
      </c>
      <c r="D114" s="96">
        <v>0</v>
      </c>
      <c r="E114" s="96">
        <v>0</v>
      </c>
      <c r="F114" s="96">
        <v>0</v>
      </c>
      <c r="G114" s="96"/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/>
      <c r="N114" s="96">
        <v>0</v>
      </c>
      <c r="O114" s="96">
        <v>0</v>
      </c>
      <c r="P114" s="96">
        <v>0</v>
      </c>
      <c r="Q114" s="96">
        <v>0</v>
      </c>
      <c r="R114" s="97">
        <v>0</v>
      </c>
    </row>
    <row r="115" spans="1:18" s="5" customFormat="1" ht="12">
      <c r="A115" s="73" t="s">
        <v>35</v>
      </c>
      <c r="B115" s="96">
        <v>0</v>
      </c>
      <c r="C115" s="96">
        <v>0</v>
      </c>
      <c r="D115" s="96">
        <v>0</v>
      </c>
      <c r="E115" s="96">
        <v>0</v>
      </c>
      <c r="F115" s="96">
        <v>0</v>
      </c>
      <c r="G115" s="96"/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/>
      <c r="N115" s="96">
        <v>0</v>
      </c>
      <c r="O115" s="96">
        <v>0</v>
      </c>
      <c r="P115" s="96">
        <v>0</v>
      </c>
      <c r="Q115" s="96">
        <v>0</v>
      </c>
      <c r="R115" s="97">
        <v>0</v>
      </c>
    </row>
    <row r="116" spans="1:18" s="5" customFormat="1" ht="12">
      <c r="A116" s="73" t="s">
        <v>36</v>
      </c>
      <c r="B116" s="96">
        <v>0</v>
      </c>
      <c r="C116" s="96">
        <v>0</v>
      </c>
      <c r="D116" s="96">
        <v>0</v>
      </c>
      <c r="E116" s="96">
        <v>0</v>
      </c>
      <c r="F116" s="96">
        <v>0</v>
      </c>
      <c r="G116" s="96"/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/>
      <c r="N116" s="96">
        <v>0</v>
      </c>
      <c r="O116" s="96">
        <v>0</v>
      </c>
      <c r="P116" s="96">
        <v>0</v>
      </c>
      <c r="Q116" s="96">
        <v>0</v>
      </c>
      <c r="R116" s="97">
        <v>0</v>
      </c>
    </row>
    <row r="117" spans="1:18" s="5" customFormat="1" ht="12">
      <c r="A117" s="73" t="s">
        <v>37</v>
      </c>
      <c r="B117" s="96">
        <v>0</v>
      </c>
      <c r="C117" s="96">
        <v>0</v>
      </c>
      <c r="D117" s="96">
        <v>0</v>
      </c>
      <c r="E117" s="96">
        <v>0</v>
      </c>
      <c r="F117" s="96">
        <v>0</v>
      </c>
      <c r="G117" s="96"/>
      <c r="H117" s="96">
        <v>0</v>
      </c>
      <c r="I117" s="96">
        <v>0</v>
      </c>
      <c r="J117" s="96">
        <v>0</v>
      </c>
      <c r="K117" s="96">
        <v>0</v>
      </c>
      <c r="L117" s="96">
        <v>0</v>
      </c>
      <c r="M117" s="96"/>
      <c r="N117" s="96">
        <v>0</v>
      </c>
      <c r="O117" s="96">
        <v>0</v>
      </c>
      <c r="P117" s="96">
        <v>0</v>
      </c>
      <c r="Q117" s="96">
        <v>0</v>
      </c>
      <c r="R117" s="97">
        <v>0</v>
      </c>
    </row>
    <row r="118" spans="1:18" s="5" customFormat="1" ht="12">
      <c r="A118" s="73" t="s">
        <v>38</v>
      </c>
      <c r="B118" s="96">
        <v>0</v>
      </c>
      <c r="C118" s="96">
        <v>0</v>
      </c>
      <c r="D118" s="96">
        <v>0</v>
      </c>
      <c r="E118" s="96">
        <v>0</v>
      </c>
      <c r="F118" s="96">
        <v>0</v>
      </c>
      <c r="G118" s="96"/>
      <c r="H118" s="96">
        <v>0</v>
      </c>
      <c r="I118" s="96">
        <v>0</v>
      </c>
      <c r="J118" s="96">
        <v>0</v>
      </c>
      <c r="K118" s="96">
        <v>0</v>
      </c>
      <c r="L118" s="96">
        <v>0</v>
      </c>
      <c r="M118" s="96"/>
      <c r="N118" s="96">
        <v>0</v>
      </c>
      <c r="O118" s="96">
        <v>0</v>
      </c>
      <c r="P118" s="96">
        <v>0</v>
      </c>
      <c r="Q118" s="96">
        <v>0</v>
      </c>
      <c r="R118" s="97">
        <v>0</v>
      </c>
    </row>
    <row r="119" spans="1:18" s="5" customFormat="1" ht="12">
      <c r="A119" s="73" t="s">
        <v>39</v>
      </c>
      <c r="B119" s="96">
        <v>0</v>
      </c>
      <c r="C119" s="96">
        <v>0</v>
      </c>
      <c r="D119" s="96">
        <v>0</v>
      </c>
      <c r="E119" s="96">
        <v>0</v>
      </c>
      <c r="F119" s="96">
        <v>0</v>
      </c>
      <c r="G119" s="96"/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/>
      <c r="N119" s="96">
        <v>0</v>
      </c>
      <c r="O119" s="96">
        <v>0</v>
      </c>
      <c r="P119" s="96">
        <v>0</v>
      </c>
      <c r="Q119" s="96">
        <v>0</v>
      </c>
      <c r="R119" s="97">
        <v>0</v>
      </c>
    </row>
    <row r="120" spans="1:18" s="5" customFormat="1" ht="12.75" thickBot="1">
      <c r="A120" s="73" t="s">
        <v>40</v>
      </c>
      <c r="B120" s="96">
        <v>0</v>
      </c>
      <c r="C120" s="96">
        <v>0</v>
      </c>
      <c r="D120" s="96">
        <v>0</v>
      </c>
      <c r="E120" s="96">
        <v>0</v>
      </c>
      <c r="F120" s="96">
        <v>0</v>
      </c>
      <c r="G120" s="96"/>
      <c r="H120" s="96">
        <v>0</v>
      </c>
      <c r="I120" s="96">
        <v>0</v>
      </c>
      <c r="J120" s="96">
        <v>0</v>
      </c>
      <c r="K120" s="96">
        <v>0</v>
      </c>
      <c r="L120" s="96">
        <v>0</v>
      </c>
      <c r="M120" s="96"/>
      <c r="N120" s="96">
        <v>0</v>
      </c>
      <c r="O120" s="96">
        <v>0</v>
      </c>
      <c r="P120" s="96">
        <v>0</v>
      </c>
      <c r="Q120" s="96">
        <v>0</v>
      </c>
      <c r="R120" s="97">
        <v>0</v>
      </c>
    </row>
    <row r="121" spans="1:18" s="5" customFormat="1" ht="12" hidden="1">
      <c r="A121" s="73" t="s">
        <v>41</v>
      </c>
      <c r="B121" s="96">
        <v>0</v>
      </c>
      <c r="C121" s="96">
        <v>0</v>
      </c>
      <c r="D121" s="96">
        <v>0</v>
      </c>
      <c r="E121" s="96">
        <v>0</v>
      </c>
      <c r="F121" s="96">
        <v>0</v>
      </c>
      <c r="G121" s="96"/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96"/>
      <c r="N121" s="96">
        <v>0</v>
      </c>
      <c r="O121" s="96">
        <v>0</v>
      </c>
      <c r="P121" s="96">
        <v>0</v>
      </c>
      <c r="Q121" s="96">
        <v>0</v>
      </c>
      <c r="R121" s="97">
        <v>0</v>
      </c>
    </row>
    <row r="122" spans="1:18" s="5" customFormat="1" ht="12" hidden="1">
      <c r="A122" s="73" t="s">
        <v>42</v>
      </c>
      <c r="B122" s="96">
        <v>0</v>
      </c>
      <c r="C122" s="96">
        <v>0</v>
      </c>
      <c r="D122" s="96">
        <v>0</v>
      </c>
      <c r="E122" s="96">
        <v>0</v>
      </c>
      <c r="F122" s="96">
        <v>0</v>
      </c>
      <c r="G122" s="96"/>
      <c r="H122" s="96">
        <v>0</v>
      </c>
      <c r="I122" s="96">
        <v>0</v>
      </c>
      <c r="J122" s="96">
        <v>0</v>
      </c>
      <c r="K122" s="96">
        <v>0</v>
      </c>
      <c r="L122" s="96">
        <v>0</v>
      </c>
      <c r="M122" s="96"/>
      <c r="N122" s="96">
        <v>0</v>
      </c>
      <c r="O122" s="96">
        <v>0</v>
      </c>
      <c r="P122" s="96">
        <v>0</v>
      </c>
      <c r="Q122" s="96">
        <v>0</v>
      </c>
      <c r="R122" s="97">
        <v>0</v>
      </c>
    </row>
    <row r="123" spans="1:18" s="5" customFormat="1" ht="12" hidden="1">
      <c r="A123" s="73" t="s">
        <v>43</v>
      </c>
      <c r="B123" s="96">
        <v>0</v>
      </c>
      <c r="C123" s="96">
        <v>0</v>
      </c>
      <c r="D123" s="96">
        <v>0</v>
      </c>
      <c r="E123" s="96">
        <v>0</v>
      </c>
      <c r="F123" s="96">
        <v>0</v>
      </c>
      <c r="G123" s="96"/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/>
      <c r="N123" s="96">
        <v>0</v>
      </c>
      <c r="O123" s="96">
        <v>0</v>
      </c>
      <c r="P123" s="96">
        <v>0</v>
      </c>
      <c r="Q123" s="96">
        <v>0</v>
      </c>
      <c r="R123" s="97">
        <v>0</v>
      </c>
    </row>
    <row r="124" spans="1:18" s="5" customFormat="1" ht="12.75" hidden="1" thickBot="1">
      <c r="A124" s="73" t="s">
        <v>44</v>
      </c>
      <c r="B124" s="96">
        <v>0</v>
      </c>
      <c r="C124" s="96">
        <v>0</v>
      </c>
      <c r="D124" s="96">
        <v>0</v>
      </c>
      <c r="E124" s="96">
        <v>0</v>
      </c>
      <c r="F124" s="96">
        <v>0</v>
      </c>
      <c r="G124" s="96"/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/>
      <c r="N124" s="96">
        <v>0</v>
      </c>
      <c r="O124" s="96">
        <v>0</v>
      </c>
      <c r="P124" s="96">
        <v>0</v>
      </c>
      <c r="Q124" s="96">
        <v>0</v>
      </c>
      <c r="R124" s="97">
        <v>0</v>
      </c>
    </row>
    <row r="125" spans="1:256" s="6" customFormat="1" ht="12.75" thickBot="1">
      <c r="A125" s="68" t="s">
        <v>20</v>
      </c>
      <c r="B125" s="71" t="s">
        <v>19</v>
      </c>
      <c r="C125" s="52">
        <f>SUM(C113:C113)</f>
        <v>0</v>
      </c>
      <c r="D125" s="52">
        <f>SUM(D113:D113)</f>
        <v>0</v>
      </c>
      <c r="E125" s="52">
        <f>B112+C125-D125</f>
        <v>0</v>
      </c>
      <c r="F125" s="52">
        <v>0</v>
      </c>
      <c r="G125" s="72"/>
      <c r="H125" s="71" t="s">
        <v>19</v>
      </c>
      <c r="I125" s="52">
        <f>SUM(I113:I113)</f>
        <v>0</v>
      </c>
      <c r="J125" s="52">
        <f>SUM(J113:J113)</f>
        <v>0</v>
      </c>
      <c r="K125" s="52">
        <v>0</v>
      </c>
      <c r="L125" s="52">
        <v>0</v>
      </c>
      <c r="M125" s="72"/>
      <c r="N125" s="71" t="s">
        <v>19</v>
      </c>
      <c r="O125" s="52">
        <v>0</v>
      </c>
      <c r="P125" s="52">
        <v>0</v>
      </c>
      <c r="Q125" s="52">
        <v>0</v>
      </c>
      <c r="R125" s="70">
        <v>0</v>
      </c>
      <c r="IV125" s="6">
        <f>SUM(C125:IU125)</f>
        <v>0</v>
      </c>
    </row>
    <row r="126" spans="1:18" s="6" customFormat="1" ht="28.5" customHeight="1" thickBot="1">
      <c r="A126" s="88" t="s">
        <v>29</v>
      </c>
      <c r="B126" s="89" t="s">
        <v>19</v>
      </c>
      <c r="C126" s="90"/>
      <c r="D126" s="91"/>
      <c r="E126" s="90"/>
      <c r="F126" s="90"/>
      <c r="G126" s="90"/>
      <c r="H126" s="89" t="s">
        <v>19</v>
      </c>
      <c r="I126" s="90"/>
      <c r="J126" s="90"/>
      <c r="K126" s="90"/>
      <c r="L126" s="90"/>
      <c r="M126" s="90"/>
      <c r="N126" s="89" t="s">
        <v>19</v>
      </c>
      <c r="O126" s="90"/>
      <c r="P126" s="90"/>
      <c r="Q126" s="90"/>
      <c r="R126" s="92"/>
    </row>
    <row r="127" spans="1:18" s="6" customFormat="1" ht="12.75" thickBot="1">
      <c r="A127" s="116" t="s">
        <v>26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1:18" s="6" customFormat="1" ht="23.25" thickBot="1">
      <c r="A128" s="53" t="s">
        <v>13</v>
      </c>
      <c r="B128" s="32">
        <f aca="true" t="shared" si="36" ref="B128:B140">B95</f>
        <v>12449000</v>
      </c>
      <c r="C128" s="33"/>
      <c r="D128" s="47"/>
      <c r="E128" s="33"/>
      <c r="F128" s="32"/>
      <c r="G128" s="33"/>
      <c r="H128" s="32"/>
      <c r="I128" s="33">
        <v>0</v>
      </c>
      <c r="J128" s="32"/>
      <c r="K128" s="33"/>
      <c r="L128" s="32"/>
      <c r="M128" s="33"/>
      <c r="N128" s="32">
        <v>0</v>
      </c>
      <c r="O128" s="33"/>
      <c r="P128" s="32"/>
      <c r="Q128" s="33"/>
      <c r="R128" s="32"/>
    </row>
    <row r="129" spans="1:18" s="6" customFormat="1" ht="12.75" thickBot="1">
      <c r="A129" s="54" t="s">
        <v>15</v>
      </c>
      <c r="B129" s="34">
        <f t="shared" si="36"/>
        <v>12449000</v>
      </c>
      <c r="C129" s="55">
        <f aca="true" t="shared" si="37" ref="C129:F140">C96</f>
        <v>0</v>
      </c>
      <c r="D129" s="55">
        <f t="shared" si="37"/>
        <v>0</v>
      </c>
      <c r="E129" s="34">
        <f t="shared" si="37"/>
        <v>12449000</v>
      </c>
      <c r="F129" s="34">
        <f t="shared" si="37"/>
        <v>0</v>
      </c>
      <c r="G129" s="34"/>
      <c r="H129" s="34">
        <f aca="true" t="shared" si="38" ref="H129:L140">H96</f>
        <v>0</v>
      </c>
      <c r="I129" s="34">
        <f t="shared" si="38"/>
        <v>0</v>
      </c>
      <c r="J129" s="34">
        <f t="shared" si="38"/>
        <v>0</v>
      </c>
      <c r="K129" s="34">
        <f t="shared" si="38"/>
        <v>0</v>
      </c>
      <c r="L129" s="34">
        <f t="shared" si="38"/>
        <v>0</v>
      </c>
      <c r="M129" s="34"/>
      <c r="N129" s="34">
        <f aca="true" t="shared" si="39" ref="N129:R140">N96</f>
        <v>0</v>
      </c>
      <c r="O129" s="34">
        <f t="shared" si="39"/>
        <v>0</v>
      </c>
      <c r="P129" s="33">
        <f t="shared" si="39"/>
        <v>0</v>
      </c>
      <c r="Q129" s="34">
        <f t="shared" si="39"/>
        <v>0</v>
      </c>
      <c r="R129" s="34">
        <f t="shared" si="39"/>
        <v>0</v>
      </c>
    </row>
    <row r="130" spans="1:18" s="6" customFormat="1" ht="12.75" thickBot="1">
      <c r="A130" s="54" t="s">
        <v>34</v>
      </c>
      <c r="B130" s="34">
        <f t="shared" si="36"/>
        <v>12449000</v>
      </c>
      <c r="C130" s="55">
        <f t="shared" si="37"/>
        <v>0</v>
      </c>
      <c r="D130" s="55">
        <f t="shared" si="37"/>
        <v>0</v>
      </c>
      <c r="E130" s="34">
        <f t="shared" si="37"/>
        <v>12449000</v>
      </c>
      <c r="F130" s="34">
        <f t="shared" si="37"/>
        <v>0</v>
      </c>
      <c r="G130" s="34"/>
      <c r="H130" s="34" t="str">
        <f t="shared" si="38"/>
        <v>х</v>
      </c>
      <c r="I130" s="34">
        <f t="shared" si="38"/>
        <v>0</v>
      </c>
      <c r="J130" s="34">
        <f t="shared" si="38"/>
        <v>0</v>
      </c>
      <c r="K130" s="34">
        <f t="shared" si="38"/>
        <v>0</v>
      </c>
      <c r="L130" s="34">
        <f t="shared" si="38"/>
        <v>0</v>
      </c>
      <c r="M130" s="34"/>
      <c r="N130" s="34" t="str">
        <f t="shared" si="39"/>
        <v>х</v>
      </c>
      <c r="O130" s="34">
        <f t="shared" si="39"/>
        <v>0</v>
      </c>
      <c r="P130" s="33">
        <f t="shared" si="39"/>
        <v>0</v>
      </c>
      <c r="Q130" s="34">
        <f t="shared" si="39"/>
        <v>0</v>
      </c>
      <c r="R130" s="34">
        <f t="shared" si="39"/>
        <v>0</v>
      </c>
    </row>
    <row r="131" spans="1:18" s="6" customFormat="1" ht="12.75" thickBot="1">
      <c r="A131" s="54" t="s">
        <v>35</v>
      </c>
      <c r="B131" s="34">
        <f t="shared" si="36"/>
        <v>12449000</v>
      </c>
      <c r="C131" s="55">
        <f t="shared" si="37"/>
        <v>0</v>
      </c>
      <c r="D131" s="55">
        <f t="shared" si="37"/>
        <v>0</v>
      </c>
      <c r="E131" s="34">
        <f t="shared" si="37"/>
        <v>12449000</v>
      </c>
      <c r="F131" s="34">
        <f t="shared" si="37"/>
        <v>0</v>
      </c>
      <c r="G131" s="34"/>
      <c r="H131" s="34" t="str">
        <f t="shared" si="38"/>
        <v>х</v>
      </c>
      <c r="I131" s="34">
        <f t="shared" si="38"/>
        <v>0</v>
      </c>
      <c r="J131" s="34">
        <f t="shared" si="38"/>
        <v>0</v>
      </c>
      <c r="K131" s="34">
        <f t="shared" si="38"/>
        <v>0</v>
      </c>
      <c r="L131" s="34">
        <f t="shared" si="38"/>
        <v>0</v>
      </c>
      <c r="M131" s="34"/>
      <c r="N131" s="34" t="str">
        <f t="shared" si="39"/>
        <v>х</v>
      </c>
      <c r="O131" s="34">
        <f t="shared" si="39"/>
        <v>0</v>
      </c>
      <c r="P131" s="33">
        <f t="shared" si="39"/>
        <v>0</v>
      </c>
      <c r="Q131" s="34">
        <f t="shared" si="39"/>
        <v>0</v>
      </c>
      <c r="R131" s="34">
        <f t="shared" si="39"/>
        <v>0</v>
      </c>
    </row>
    <row r="132" spans="1:18" s="6" customFormat="1" ht="12.75" thickBot="1">
      <c r="A132" s="54" t="s">
        <v>36</v>
      </c>
      <c r="B132" s="34">
        <f t="shared" si="36"/>
        <v>12449000</v>
      </c>
      <c r="C132" s="55">
        <f t="shared" si="37"/>
        <v>0</v>
      </c>
      <c r="D132" s="55">
        <f t="shared" si="37"/>
        <v>0</v>
      </c>
      <c r="E132" s="34">
        <f t="shared" si="37"/>
        <v>12449000</v>
      </c>
      <c r="F132" s="34">
        <f t="shared" si="37"/>
        <v>0</v>
      </c>
      <c r="G132" s="34"/>
      <c r="H132" s="34">
        <f t="shared" si="38"/>
        <v>0</v>
      </c>
      <c r="I132" s="34">
        <f t="shared" si="38"/>
        <v>0</v>
      </c>
      <c r="J132" s="34">
        <f t="shared" si="38"/>
        <v>0</v>
      </c>
      <c r="K132" s="34">
        <f t="shared" si="38"/>
        <v>0</v>
      </c>
      <c r="L132" s="34">
        <f t="shared" si="38"/>
        <v>0</v>
      </c>
      <c r="M132" s="34"/>
      <c r="N132" s="34">
        <f t="shared" si="39"/>
        <v>0</v>
      </c>
      <c r="O132" s="34">
        <f t="shared" si="39"/>
        <v>0</v>
      </c>
      <c r="P132" s="33">
        <f t="shared" si="39"/>
        <v>0</v>
      </c>
      <c r="Q132" s="34">
        <f t="shared" si="39"/>
        <v>0</v>
      </c>
      <c r="R132" s="34">
        <f t="shared" si="39"/>
        <v>0</v>
      </c>
    </row>
    <row r="133" spans="1:18" s="6" customFormat="1" ht="12.75" thickBot="1">
      <c r="A133" s="54" t="s">
        <v>37</v>
      </c>
      <c r="B133" s="34">
        <f t="shared" si="36"/>
        <v>12449000</v>
      </c>
      <c r="C133" s="55">
        <f t="shared" si="37"/>
        <v>0</v>
      </c>
      <c r="D133" s="55">
        <f t="shared" si="37"/>
        <v>0</v>
      </c>
      <c r="E133" s="34">
        <f t="shared" si="37"/>
        <v>12449000</v>
      </c>
      <c r="F133" s="34">
        <f t="shared" si="37"/>
        <v>0</v>
      </c>
      <c r="G133" s="34"/>
      <c r="H133" s="34">
        <f t="shared" si="38"/>
        <v>0</v>
      </c>
      <c r="I133" s="34">
        <f t="shared" si="38"/>
        <v>0</v>
      </c>
      <c r="J133" s="34">
        <f t="shared" si="38"/>
        <v>0</v>
      </c>
      <c r="K133" s="34">
        <f t="shared" si="38"/>
        <v>0</v>
      </c>
      <c r="L133" s="34">
        <f t="shared" si="38"/>
        <v>0</v>
      </c>
      <c r="M133" s="34"/>
      <c r="N133" s="34">
        <f t="shared" si="39"/>
        <v>0</v>
      </c>
      <c r="O133" s="34">
        <f t="shared" si="39"/>
        <v>0</v>
      </c>
      <c r="P133" s="33">
        <f t="shared" si="39"/>
        <v>0</v>
      </c>
      <c r="Q133" s="34">
        <f t="shared" si="39"/>
        <v>0</v>
      </c>
      <c r="R133" s="34">
        <f t="shared" si="39"/>
        <v>0</v>
      </c>
    </row>
    <row r="134" spans="1:18" s="6" customFormat="1" ht="12.75" thickBot="1">
      <c r="A134" s="54" t="s">
        <v>38</v>
      </c>
      <c r="B134" s="34">
        <f t="shared" si="36"/>
        <v>12449000</v>
      </c>
      <c r="C134" s="55">
        <f t="shared" si="37"/>
        <v>0</v>
      </c>
      <c r="D134" s="55">
        <f t="shared" si="37"/>
        <v>0</v>
      </c>
      <c r="E134" s="34">
        <f t="shared" si="37"/>
        <v>12449000</v>
      </c>
      <c r="F134" s="34">
        <f t="shared" si="37"/>
        <v>0</v>
      </c>
      <c r="G134" s="34"/>
      <c r="H134" s="34">
        <f t="shared" si="38"/>
        <v>0</v>
      </c>
      <c r="I134" s="34">
        <f t="shared" si="38"/>
        <v>0</v>
      </c>
      <c r="J134" s="34">
        <f t="shared" si="38"/>
        <v>0</v>
      </c>
      <c r="K134" s="34">
        <f t="shared" si="38"/>
        <v>0</v>
      </c>
      <c r="L134" s="34">
        <f t="shared" si="38"/>
        <v>0</v>
      </c>
      <c r="M134" s="34"/>
      <c r="N134" s="34">
        <f t="shared" si="39"/>
        <v>0</v>
      </c>
      <c r="O134" s="34">
        <f t="shared" si="39"/>
        <v>0</v>
      </c>
      <c r="P134" s="33">
        <f t="shared" si="39"/>
        <v>0</v>
      </c>
      <c r="Q134" s="34">
        <f t="shared" si="39"/>
        <v>0</v>
      </c>
      <c r="R134" s="34">
        <f t="shared" si="39"/>
        <v>0</v>
      </c>
    </row>
    <row r="135" spans="1:18" s="6" customFormat="1" ht="12.75" thickBot="1">
      <c r="A135" s="54" t="s">
        <v>39</v>
      </c>
      <c r="B135" s="34">
        <f t="shared" si="36"/>
        <v>12449000</v>
      </c>
      <c r="C135" s="55">
        <f t="shared" si="37"/>
        <v>0</v>
      </c>
      <c r="D135" s="55">
        <f t="shared" si="37"/>
        <v>0</v>
      </c>
      <c r="E135" s="34">
        <f t="shared" si="37"/>
        <v>12449000</v>
      </c>
      <c r="F135" s="34">
        <f t="shared" si="37"/>
        <v>0</v>
      </c>
      <c r="G135" s="34"/>
      <c r="H135" s="34">
        <f t="shared" si="38"/>
        <v>0</v>
      </c>
      <c r="I135" s="34">
        <f t="shared" si="38"/>
        <v>0</v>
      </c>
      <c r="J135" s="34">
        <f t="shared" si="38"/>
        <v>0</v>
      </c>
      <c r="K135" s="34">
        <f t="shared" si="38"/>
        <v>0</v>
      </c>
      <c r="L135" s="34">
        <f t="shared" si="38"/>
        <v>0</v>
      </c>
      <c r="M135" s="34"/>
      <c r="N135" s="34">
        <f t="shared" si="39"/>
        <v>0</v>
      </c>
      <c r="O135" s="34">
        <f t="shared" si="39"/>
        <v>0</v>
      </c>
      <c r="P135" s="33">
        <f t="shared" si="39"/>
        <v>0</v>
      </c>
      <c r="Q135" s="34">
        <f t="shared" si="39"/>
        <v>0</v>
      </c>
      <c r="R135" s="34">
        <f t="shared" si="39"/>
        <v>0</v>
      </c>
    </row>
    <row r="136" spans="1:18" s="6" customFormat="1" ht="12.75" thickBot="1">
      <c r="A136" s="54" t="s">
        <v>40</v>
      </c>
      <c r="B136" s="34">
        <f t="shared" si="36"/>
        <v>12449000</v>
      </c>
      <c r="C136" s="55">
        <f t="shared" si="37"/>
        <v>0</v>
      </c>
      <c r="D136" s="55">
        <f t="shared" si="37"/>
        <v>0</v>
      </c>
      <c r="E136" s="34">
        <f t="shared" si="37"/>
        <v>12449000</v>
      </c>
      <c r="F136" s="34">
        <f t="shared" si="37"/>
        <v>0</v>
      </c>
      <c r="G136" s="34"/>
      <c r="H136" s="34">
        <f t="shared" si="38"/>
        <v>0</v>
      </c>
      <c r="I136" s="34">
        <f t="shared" si="38"/>
        <v>0</v>
      </c>
      <c r="J136" s="34">
        <f t="shared" si="38"/>
        <v>0</v>
      </c>
      <c r="K136" s="34">
        <f t="shared" si="38"/>
        <v>0</v>
      </c>
      <c r="L136" s="34">
        <f t="shared" si="38"/>
        <v>0</v>
      </c>
      <c r="M136" s="34"/>
      <c r="N136" s="34">
        <f t="shared" si="39"/>
        <v>0</v>
      </c>
      <c r="O136" s="34">
        <f t="shared" si="39"/>
        <v>0</v>
      </c>
      <c r="P136" s="33">
        <f t="shared" si="39"/>
        <v>0</v>
      </c>
      <c r="Q136" s="34">
        <f t="shared" si="39"/>
        <v>0</v>
      </c>
      <c r="R136" s="34">
        <f t="shared" si="39"/>
        <v>0</v>
      </c>
    </row>
    <row r="137" spans="1:18" s="6" customFormat="1" ht="12.75" hidden="1" thickBot="1">
      <c r="A137" s="54" t="s">
        <v>41</v>
      </c>
      <c r="B137" s="34">
        <f t="shared" si="36"/>
        <v>12449000</v>
      </c>
      <c r="C137" s="55">
        <f t="shared" si="37"/>
        <v>0</v>
      </c>
      <c r="D137" s="55">
        <f t="shared" si="37"/>
        <v>0</v>
      </c>
      <c r="E137" s="34">
        <f t="shared" si="37"/>
        <v>12449000</v>
      </c>
      <c r="F137" s="34">
        <f t="shared" si="37"/>
        <v>0</v>
      </c>
      <c r="G137" s="34"/>
      <c r="H137" s="34">
        <f t="shared" si="38"/>
        <v>0</v>
      </c>
      <c r="I137" s="34">
        <f t="shared" si="38"/>
        <v>0</v>
      </c>
      <c r="J137" s="34">
        <f t="shared" si="38"/>
        <v>0</v>
      </c>
      <c r="K137" s="34">
        <f t="shared" si="38"/>
        <v>0</v>
      </c>
      <c r="L137" s="34">
        <f t="shared" si="38"/>
        <v>0</v>
      </c>
      <c r="M137" s="34"/>
      <c r="N137" s="34">
        <f t="shared" si="39"/>
        <v>0</v>
      </c>
      <c r="O137" s="34">
        <f t="shared" si="39"/>
        <v>0</v>
      </c>
      <c r="P137" s="33">
        <f t="shared" si="39"/>
        <v>0</v>
      </c>
      <c r="Q137" s="34">
        <f t="shared" si="39"/>
        <v>0</v>
      </c>
      <c r="R137" s="34">
        <f t="shared" si="39"/>
        <v>0</v>
      </c>
    </row>
    <row r="138" spans="1:18" s="6" customFormat="1" ht="12.75" hidden="1" thickBot="1">
      <c r="A138" s="54" t="s">
        <v>42</v>
      </c>
      <c r="B138" s="34">
        <f t="shared" si="36"/>
        <v>12449000</v>
      </c>
      <c r="C138" s="55">
        <f t="shared" si="37"/>
        <v>0</v>
      </c>
      <c r="D138" s="55">
        <f t="shared" si="37"/>
        <v>0</v>
      </c>
      <c r="E138" s="34">
        <f t="shared" si="37"/>
        <v>12449000</v>
      </c>
      <c r="F138" s="34">
        <f t="shared" si="37"/>
        <v>0</v>
      </c>
      <c r="G138" s="34"/>
      <c r="H138" s="34">
        <f t="shared" si="38"/>
        <v>0</v>
      </c>
      <c r="I138" s="34">
        <f t="shared" si="38"/>
        <v>0</v>
      </c>
      <c r="J138" s="34">
        <f t="shared" si="38"/>
        <v>0</v>
      </c>
      <c r="K138" s="34">
        <f t="shared" si="38"/>
        <v>0</v>
      </c>
      <c r="L138" s="34">
        <f t="shared" si="38"/>
        <v>0</v>
      </c>
      <c r="M138" s="34"/>
      <c r="N138" s="34">
        <f t="shared" si="39"/>
        <v>0</v>
      </c>
      <c r="O138" s="34">
        <f t="shared" si="39"/>
        <v>0</v>
      </c>
      <c r="P138" s="33">
        <f t="shared" si="39"/>
        <v>0</v>
      </c>
      <c r="Q138" s="34">
        <f t="shared" si="39"/>
        <v>0</v>
      </c>
      <c r="R138" s="34">
        <f t="shared" si="39"/>
        <v>0</v>
      </c>
    </row>
    <row r="139" spans="1:18" s="6" customFormat="1" ht="12.75" hidden="1" thickBot="1">
      <c r="A139" s="54" t="s">
        <v>43</v>
      </c>
      <c r="B139" s="34">
        <f t="shared" si="36"/>
        <v>12449000</v>
      </c>
      <c r="C139" s="55">
        <f t="shared" si="37"/>
        <v>0</v>
      </c>
      <c r="D139" s="55">
        <f t="shared" si="37"/>
        <v>0</v>
      </c>
      <c r="E139" s="34">
        <f t="shared" si="37"/>
        <v>12449000</v>
      </c>
      <c r="F139" s="34">
        <f t="shared" si="37"/>
        <v>0</v>
      </c>
      <c r="G139" s="34"/>
      <c r="H139" s="34">
        <f t="shared" si="38"/>
        <v>0</v>
      </c>
      <c r="I139" s="34">
        <f t="shared" si="38"/>
        <v>0</v>
      </c>
      <c r="J139" s="34">
        <f t="shared" si="38"/>
        <v>0</v>
      </c>
      <c r="K139" s="34">
        <f t="shared" si="38"/>
        <v>0</v>
      </c>
      <c r="L139" s="34">
        <f t="shared" si="38"/>
        <v>0</v>
      </c>
      <c r="M139" s="34"/>
      <c r="N139" s="34">
        <f t="shared" si="39"/>
        <v>0</v>
      </c>
      <c r="O139" s="34">
        <f t="shared" si="39"/>
        <v>0</v>
      </c>
      <c r="P139" s="33">
        <f t="shared" si="39"/>
        <v>0</v>
      </c>
      <c r="Q139" s="34">
        <f t="shared" si="39"/>
        <v>0</v>
      </c>
      <c r="R139" s="34">
        <f t="shared" si="39"/>
        <v>0</v>
      </c>
    </row>
    <row r="140" spans="1:18" s="6" customFormat="1" ht="12.75" hidden="1" thickBot="1">
      <c r="A140" s="54" t="s">
        <v>44</v>
      </c>
      <c r="B140" s="34">
        <f t="shared" si="36"/>
        <v>12449000</v>
      </c>
      <c r="C140" s="55">
        <f t="shared" si="37"/>
        <v>0</v>
      </c>
      <c r="D140" s="55">
        <f t="shared" si="37"/>
        <v>0</v>
      </c>
      <c r="E140" s="34">
        <f t="shared" si="37"/>
        <v>12449000</v>
      </c>
      <c r="F140" s="34">
        <f t="shared" si="37"/>
        <v>0</v>
      </c>
      <c r="G140" s="34"/>
      <c r="H140" s="34">
        <f t="shared" si="38"/>
        <v>0</v>
      </c>
      <c r="I140" s="34">
        <f t="shared" si="38"/>
        <v>0</v>
      </c>
      <c r="J140" s="34">
        <f t="shared" si="38"/>
        <v>0</v>
      </c>
      <c r="K140" s="34">
        <f t="shared" si="38"/>
        <v>0</v>
      </c>
      <c r="L140" s="34">
        <f t="shared" si="38"/>
        <v>0</v>
      </c>
      <c r="M140" s="34"/>
      <c r="N140" s="34">
        <f t="shared" si="39"/>
        <v>0</v>
      </c>
      <c r="O140" s="34">
        <f t="shared" si="39"/>
        <v>0</v>
      </c>
      <c r="P140" s="33">
        <f t="shared" si="39"/>
        <v>0</v>
      </c>
      <c r="Q140" s="34">
        <f t="shared" si="39"/>
        <v>0</v>
      </c>
      <c r="R140" s="34">
        <f t="shared" si="39"/>
        <v>0</v>
      </c>
    </row>
    <row r="141" spans="1:256" s="3" customFormat="1" ht="16.5" thickBot="1">
      <c r="A141" s="38" t="s">
        <v>30</v>
      </c>
      <c r="B141" s="35" t="s">
        <v>19</v>
      </c>
      <c r="C141" s="37">
        <f>SUM(C129:C140)</f>
        <v>0</v>
      </c>
      <c r="D141" s="83">
        <f>SUM(D129:D140)</f>
        <v>0</v>
      </c>
      <c r="E141" s="37">
        <f>B128+C141-D141</f>
        <v>12449000</v>
      </c>
      <c r="F141" s="38">
        <f>F129</f>
        <v>0</v>
      </c>
      <c r="G141" s="37"/>
      <c r="H141" s="35" t="s">
        <v>19</v>
      </c>
      <c r="I141" s="37">
        <f>SUM(I128:I140)</f>
        <v>0</v>
      </c>
      <c r="J141" s="38">
        <f>SUM(J129:J138)</f>
        <v>0</v>
      </c>
      <c r="K141" s="37">
        <v>0</v>
      </c>
      <c r="L141" s="38">
        <v>0</v>
      </c>
      <c r="M141" s="37"/>
      <c r="N141" s="35" t="s">
        <v>19</v>
      </c>
      <c r="O141" s="37">
        <f>SUM(O129:O129)</f>
        <v>0</v>
      </c>
      <c r="P141" s="36">
        <f>SUM(P129:P129)</f>
        <v>0</v>
      </c>
      <c r="Q141" s="37">
        <v>0</v>
      </c>
      <c r="R141" s="38">
        <v>0</v>
      </c>
      <c r="IV141" s="115">
        <f>SUM(C141:IU141)</f>
        <v>12449000</v>
      </c>
    </row>
    <row r="142" spans="1:18" s="66" customFormat="1" ht="24.75" customHeight="1" thickBot="1">
      <c r="A142" s="44" t="s">
        <v>29</v>
      </c>
      <c r="B142" s="56" t="s">
        <v>19</v>
      </c>
      <c r="C142" s="57"/>
      <c r="D142" s="34"/>
      <c r="E142" s="57"/>
      <c r="F142" s="58"/>
      <c r="G142" s="57"/>
      <c r="H142" s="56" t="s">
        <v>19</v>
      </c>
      <c r="I142" s="57"/>
      <c r="J142" s="58"/>
      <c r="K142" s="57"/>
      <c r="L142" s="58"/>
      <c r="M142" s="57"/>
      <c r="N142" s="56" t="s">
        <v>19</v>
      </c>
      <c r="O142" s="57"/>
      <c r="P142" s="58"/>
      <c r="Q142" s="57"/>
      <c r="R142" s="58"/>
    </row>
    <row r="143" ht="15.75">
      <c r="D143" s="3"/>
    </row>
    <row r="144" spans="1:6" ht="15">
      <c r="A144" s="1"/>
      <c r="D144" s="65"/>
      <c r="E144" s="1"/>
      <c r="F144" s="1"/>
    </row>
  </sheetData>
  <sheetProtection/>
  <mergeCells count="8">
    <mergeCell ref="A127:R127"/>
    <mergeCell ref="G1:L1"/>
    <mergeCell ref="G2:L2"/>
    <mergeCell ref="A4:R4"/>
    <mergeCell ref="A26:B26"/>
    <mergeCell ref="A9:R9"/>
    <mergeCell ref="A45:O45"/>
    <mergeCell ref="G3:L3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Орлова Ю.А.</cp:lastModifiedBy>
  <cp:lastPrinted>2023-09-01T08:00:55Z</cp:lastPrinted>
  <dcterms:created xsi:type="dcterms:W3CDTF">2007-11-23T10:43:28Z</dcterms:created>
  <dcterms:modified xsi:type="dcterms:W3CDTF">2023-09-01T08:04:33Z</dcterms:modified>
  <cp:category/>
  <cp:version/>
  <cp:contentType/>
  <cp:contentStatus/>
</cp:coreProperties>
</file>